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autoCompressPictures="0"/>
  <mc:AlternateContent xmlns:mc="http://schemas.openxmlformats.org/markup-compatibility/2006">
    <mc:Choice Requires="x15">
      <x15ac:absPath xmlns:x15ac="http://schemas.microsoft.com/office/spreadsheetml/2010/11/ac" url="Z:\TREBALL TURISME\CAROL\GASTRONOMIA\2- Represa dossier gastronomia juliol 2020\LABEL- SEGELL\Contingut al web\"/>
    </mc:Choice>
  </mc:AlternateContent>
  <xr:revisionPtr revIDLastSave="0" documentId="13_ncr:1_{744E3016-7CF6-480E-B0D1-54B23B11122B}" xr6:coauthVersionLast="45" xr6:coauthVersionMax="45" xr10:uidLastSave="{00000000-0000-0000-0000-000000000000}"/>
  <bookViews>
    <workbookView xWindow="-120" yWindow="-120" windowWidth="29040" windowHeight="15840" xr2:uid="{00000000-000D-0000-FFFF-FFFF00000000}"/>
  </bookViews>
  <sheets>
    <sheet name="BDD 3 fonts" sheetId="2" r:id="rId1"/>
    <sheet name="Bibliografia réf." sheetId="3" r:id="rId2"/>
  </sheets>
  <externalReferences>
    <externalReference r:id="rId3"/>
  </externalReferences>
  <definedNames>
    <definedName name="_xlnm._FilterDatabase" localSheetId="0" hidden="1">'BDD 3 fonts'!$A$1:$K$120</definedName>
    <definedName name="APATS">'[1]NO TOCAR'!$C$1:$C$6</definedName>
    <definedName name="FESTIU">'[1]NO TOCAR'!$E$1:$E$2</definedName>
    <definedName name="TIPUS">'[1]NO TOCAR'!$G$1:$G$7</definedName>
  </definedNames>
  <calcPr calcId="18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1" i="2" l="1"/>
  <c r="D1" i="2"/>
  <c r="C1" i="2"/>
  <c r="B1" i="2"/>
  <c r="A1" i="2"/>
  <c r="K2" i="2" l="1"/>
  <c r="K1" i="2"/>
  <c r="J1" i="2"/>
  <c r="I1" i="2"/>
  <c r="H1" i="2"/>
  <c r="G1" i="2"/>
  <c r="F1" i="2"/>
</calcChain>
</file>

<file path=xl/sharedStrings.xml><?xml version="1.0" encoding="utf-8"?>
<sst xmlns="http://schemas.openxmlformats.org/spreadsheetml/2006/main" count="985" uniqueCount="661">
  <si>
    <t>SOPES D'ALL</t>
  </si>
  <si>
    <t>SOPES DE PA MORÈ</t>
  </si>
  <si>
    <t>SOPES DE PA TORRAT</t>
  </si>
  <si>
    <t>SOPES DE MENTA</t>
  </si>
  <si>
    <t>SOPES DE NADAL O DE FESTA MAJOR</t>
  </si>
  <si>
    <t>PURÉ DE CARBASSA O CARBASSÓ</t>
  </si>
  <si>
    <t>ESCUDELLA BARREJADA</t>
  </si>
  <si>
    <t>ESCUDELLA DE CONGRE</t>
  </si>
  <si>
    <t>CANELONS A L'ANDORRANA</t>
  </si>
  <si>
    <t>FIDEUS AMB CONFITAT</t>
  </si>
  <si>
    <t>TRUMFES EIXUTES DE L'ALDOSA</t>
  </si>
  <si>
    <t>MONGETES AL TUPÍ</t>
  </si>
  <si>
    <t>COL I MONGETA BLANCA SECA AMB ROSTES</t>
  </si>
  <si>
    <t>COLS VERDES AMB CANSALADA</t>
  </si>
  <si>
    <t>TRINXAT</t>
  </si>
  <si>
    <t>SAMFAINA</t>
  </si>
  <si>
    <t>COLS FARCIDES O FARCELLETS DE COL</t>
  </si>
  <si>
    <t>TRUMFES BULLIDES AMB PELA</t>
  </si>
  <si>
    <t>AMANIDA DE LA BORDA</t>
  </si>
  <si>
    <t>AMANIDA CATALANA</t>
  </si>
  <si>
    <t>AMANIDA DE XICOIES</t>
  </si>
  <si>
    <t>ESCALIVADA</t>
  </si>
  <si>
    <t>PENQUES DE BLEDA ARREBOSSADES</t>
  </si>
  <si>
    <t>VIANDA DE QUARESMA</t>
  </si>
  <si>
    <t>PATATES FREGIDES O ROSTIDES</t>
  </si>
  <si>
    <t>TOMATA EN CONSERVA</t>
  </si>
  <si>
    <t>OUS DURS</t>
  </si>
  <si>
    <t>OUS FERRATS AMB DONJA</t>
  </si>
  <si>
    <t>TRUITA AMB PERNIL</t>
  </si>
  <si>
    <t>OUS AL CALIU</t>
  </si>
  <si>
    <t>TRUITA AMB PÈSOLS</t>
  </si>
  <si>
    <t>TRUITA AMB PA</t>
  </si>
  <si>
    <t>TRUITA AMB ROM</t>
  </si>
  <si>
    <t>TRUITA DE RIU A L'ANDORRANA</t>
  </si>
  <si>
    <t>BACALLÀ A L'ANDORRANA</t>
  </si>
  <si>
    <t>BACALLÀ ESQUEIXAT</t>
  </si>
  <si>
    <t>BUNYOLS DE BACALLÀ</t>
  </si>
  <si>
    <t>ARENGADES</t>
  </si>
  <si>
    <t>TRUITA DE RIU DE MUNTANYA</t>
  </si>
  <si>
    <t>TRUITA DE RIU AMB TRUITA D'OUS</t>
  </si>
  <si>
    <t>TRUITA A LA LLOSA</t>
  </si>
  <si>
    <t>CONGRE AMB OU DUR</t>
  </si>
  <si>
    <t>CONGRE AL FORN</t>
  </si>
  <si>
    <t>BACALLÀ AMB SAMFAINA</t>
  </si>
  <si>
    <t>BACALLÀ AMB TOMÀQUET</t>
  </si>
  <si>
    <t>BACALLÀ BULLIT AMB PATATES</t>
  </si>
  <si>
    <t>BACALLÀ GUISAT AMB PATATES</t>
  </si>
  <si>
    <t>GRANOTES</t>
  </si>
  <si>
    <t>CARGOLS A L'ANDORRANA</t>
  </si>
  <si>
    <t>CARGOLS OFEGATS</t>
  </si>
  <si>
    <t>CIVET DE LLEBRE</t>
  </si>
  <si>
    <t>CIVET D'ISARD</t>
  </si>
  <si>
    <t>LLEBRE ESTOFADA</t>
  </si>
  <si>
    <t>POLLASTRE A LA CASSOLA AMB BOLETS</t>
  </si>
  <si>
    <t>ÀNEC AMB PERES</t>
  </si>
  <si>
    <t>CONILL AMB CARGOLS</t>
  </si>
  <si>
    <t>JARRET DE VEDELLA AMB ROVELLONS</t>
  </si>
  <si>
    <t>POLLASTRE AL FORN</t>
  </si>
  <si>
    <t>GUATLLES AMB ARRÒS</t>
  </si>
  <si>
    <t>GUATLLES AMB COL</t>
  </si>
  <si>
    <t>GUATLLES AMB PEBROTS</t>
  </si>
  <si>
    <t>GUATLLES A LA BRASA</t>
  </si>
  <si>
    <t>PERDIUS AMB COLS</t>
  </si>
  <si>
    <t>PERDIUS A LA VINAGRETA</t>
  </si>
  <si>
    <t>CONILL FARCIT A LA CASSOLA</t>
  </si>
  <si>
    <t>CONILL AMB SAMFAINA</t>
  </si>
  <si>
    <t>CUIXA DE CORDER AL FORN</t>
  </si>
  <si>
    <t>CUIXA DE CORDER A LA CASSOLA</t>
  </si>
  <si>
    <t>SANG I FETGE DE CORDER</t>
  </si>
  <si>
    <t>COSTELLES A LA LLOSA</t>
  </si>
  <si>
    <t>MENUTS DE CORDER</t>
  </si>
  <si>
    <t>PEUS DE PORC A LA BRASA</t>
  </si>
  <si>
    <t>PEUS I ORELLA DE PORC AMB MONGETES</t>
  </si>
  <si>
    <t>AGREDOLÇ DE PERNIL</t>
  </si>
  <si>
    <t>CONFITAT DE PORC AMB PÈSOLS</t>
  </si>
  <si>
    <t>COSTELLA DE PORC AMB FIDEUS</t>
  </si>
  <si>
    <t>SANG I FETGE DE PORC AMB CEBA</t>
  </si>
  <si>
    <t>PATÉ DE PORC</t>
  </si>
  <si>
    <t>CIVET DE PORC FER</t>
  </si>
  <si>
    <t>ESQUIROLS</t>
  </si>
  <si>
    <t>ROVELLONS AL FORN</t>
  </si>
  <si>
    <t>ROVELLONS AMB VINAGRE</t>
  </si>
  <si>
    <t>ESCUDELLA AMB CARBASSA</t>
  </si>
  <si>
    <t>CONSERVA DE BOLETS</t>
  </si>
  <si>
    <t>CREMA ANDORRANA</t>
  </si>
  <si>
    <t>BUNYOLS DE VENT</t>
  </si>
  <si>
    <t>COCA DE CANAL</t>
  </si>
  <si>
    <t>PERES AMB VI</t>
  </si>
  <si>
    <t>FORMATGE DE TUPÍ</t>
  </si>
  <si>
    <t>POMES AL FORN</t>
  </si>
  <si>
    <t>CIRERES AMB LICOR</t>
  </si>
  <si>
    <t>ARRÒS AMB LLET</t>
  </si>
  <si>
    <t xml:space="preserve">CREMA </t>
  </si>
  <si>
    <t>FLAM</t>
  </si>
  <si>
    <t>VI BULLIT I CREMAT</t>
  </si>
  <si>
    <t xml:space="preserve">CODONYAT </t>
  </si>
  <si>
    <t>BOTIFARRA BLANCA</t>
  </si>
  <si>
    <t>BOTIFARRA NEGRA</t>
  </si>
  <si>
    <t>BRINGUERA</t>
  </si>
  <si>
    <t>BULL DE FETGE</t>
  </si>
  <si>
    <t>BULL DE LLENGUA</t>
  </si>
  <si>
    <t>BULL DE RONYÓ</t>
  </si>
  <si>
    <t>BULL NEGRE</t>
  </si>
  <si>
    <t>DONJA</t>
  </si>
  <si>
    <t>ESPETEC</t>
  </si>
  <si>
    <t>LLONGANISSA DE PAGÈS</t>
  </si>
  <si>
    <t>ROSTA DE PERNIL AMB MEL</t>
  </si>
  <si>
    <t>CREMA</t>
  </si>
  <si>
    <t>PAELLA</t>
  </si>
  <si>
    <t>COURE</t>
  </si>
  <si>
    <t>DINAR I SOPAR</t>
  </si>
  <si>
    <t>NO</t>
  </si>
  <si>
    <t>1 ABAT DE PORC, SAL, PEBRE, 2 ALLS I OLI</t>
  </si>
  <si>
    <t>OLLA I BRASA</t>
  </si>
  <si>
    <t>BULLIR I COURE</t>
  </si>
  <si>
    <t>ES FA BULLIR L'ABAT I ES DEIXA REFREDAR. DESPRÉS ES PARTEIX PER LA MEITAT, ES SALPEBRA I ES POSA A LA BRASA. UNA VEGADA CUIT, ES SERVEIX AMB ALLIOLI.</t>
  </si>
  <si>
    <t>FREGIR</t>
  </si>
  <si>
    <t>ES FREGEIX EL PERNIL AMB UNES GOTES DE LLARD FINS QUE QUEDI TRANSPARENT (NO GAIRE CUIT) I ES RESERVA EN UNA PLATA A PART. SEGUIDAMENT, ES POSA UN RAIG DE VINAGRE A LA PAELLA AMB UNA CULLERADA DE MEL PER CADA TROS DE PERNIL I ES BARREJA TOT. UN COP ESTIGUI LLESTA ES TIRA PER DAMUNT DEL PERNIL. FINALMENT, NOMÉS QUEDA SERVIR-LO AMB UNES LLESQUES DE PA FREGIT.</t>
  </si>
  <si>
    <t>DINAR, BRENAR I SOPAR</t>
  </si>
  <si>
    <t>ES DEIXA L'ENCIAM EN REMULL DURANT UNA ESTONA I S'ESCORRE. ALESHORES ES POSA EN UNA PLATA JUNTAMENT AMB LA CEBA I EL TOMÀQUET TALLATS A LLESQUES, EL PEBROT A RODANXES I LES OLIVES. FINALMENT, S'AMANEIX BÉ I S'HI AFEGEIX L'OU DUR, EL PERNIL, LA BRINGUERA I LA CATALANA I JA POT SER SERVIDA.</t>
  </si>
  <si>
    <t>ENCIAM I ESCAROLA, COR D'API TROSSEJAT, TOMÀQUET, PEBROT VERMELL, CEBA, OLIVES, SAL, VINAGRE, OLI, PEBRE, 1 TALL DE PA DE FETGE, 3 TROSSOS DE LLANGONISSA I 1 TALL DE DONJA</t>
  </si>
  <si>
    <t>COLADOR I ENCIAMERA</t>
  </si>
  <si>
    <t>DESPRÉS DE DEIXAR EN REMULL DURANT 2 HORES L'ENCIAM, L'ESCAROLA I L'API, S'ESCORRE I ES POSA EN UNA ENCIAMERA. CAL TALLAR L'ENCIAM I L'ESCAROLA A TROSSOS PETITS, EL TOMÀQUET I LA CEBA A GRILLS I EL PEBROT A LÀMINES. SEGUIDAMENT S'HI AFEGEIXEN LES OLIVES I S'AMANEIX AMB OLI, SAL, PEBRE I VINAGRE, I ES REMENA TOT BEN REMENAT. FINALMENT ES POSEN ELS TALLS DE PATÉ, LLANGONISSA I DONJA PEL VOLTANT I JA POT SER SERVIDA.</t>
  </si>
  <si>
    <t>ES NETEGEN LES XICOIES I ES DEIXEN EN AIGUA CORRENT, COM MÉS ESTONA MILLOR. SEGUIDAMENT, S'ESCÒRREN BÉ I S'AMANEIXEN AMB FORÇA OLI, UN RAIG DE VINAGRE, SAL I PEBRE. A PART, ES FREGEIX LA CANSALADA VIRADA AMB UNA MICA D'OLI I S'AFEGEIX, TALLADA A TROSSETS, PER SOBRE DE L'AMANIDA.</t>
  </si>
  <si>
    <t>1 ÀNEC, 1 FETGE DE L'ÀNEC, 2 TARONGES, 1 COPA DE CURAÇAO, 1 GOT DE VI BLANC, 1 CEBA, 1 PEBROT VERMELL, 2 GRANS D'ALL, SAL, PEBRE, 1/4 KG DE GREIX DOLÇ, 6 PERES D'HIVERN, 1 BRANQUETA DE CANYELLA I UN PESSIC DE NOU MOSCADA</t>
  </si>
  <si>
    <t>CASSOLA</t>
  </si>
  <si>
    <t>ES TALLA L'ÀNEC A TROSSOS I ES SALPEBRA. SEGUIDAMENT, ES POSA EN UNA CASSOLA AMB EL GREIX DOLÇ, LES CEBES, EL PEBROT, ELS ALLS SENCERS I EL FETGE DE L'ÀNEC I UN COP SIGUI BEN ROS ES FA UNA PICADA I ES POSA A LA CASSOLA AMB LES TARONGES PARTIDES PER LA MEITAT, LA CANYELLA, LA NOU MOSCADA, EL VI BLANC I EL CURAÇAO. ES DEIXA COURE UNA ESTONA I QUAN SIGUI PRÀCTICAMENT CUIT S'HI AFEGEIXEN LES PERES D'HIVERN I ES DEIXEN COURE A FOC LENT DURANT UNS 20 MINUTS MÉS.</t>
  </si>
  <si>
    <t>PAELLA I FORN</t>
  </si>
  <si>
    <t>FREGIR I COURE</t>
  </si>
  <si>
    <t>1 ARENGADA PER PERSONA, OLI, JULIVERT, ALLS I PEBRE</t>
  </si>
  <si>
    <t>DESSALAR I ADOBAR</t>
  </si>
  <si>
    <t>ES POSEN A DESSALAR LES ARENGADES AMB AIGUA DOS DIES ABANS (CANVIANT L'AIGUA DOS COPS AL DIA). SEGUIDAMENT, ES NETEJENT TOT TRAIENT EL CAP, LES ESCATES I LES TRIPES. EN UN PLAT FONS S'HI POSA L'OLI, ELS ALLS I EL JULIVERT TRINXAT AMB UN POLSET DE PEBRE I SI VAN AFEGINT LES ARENGADES, PROCURANT QUE S'OFEGUIN AMB EL SUC. ES DEIXA REPOSAR DURANT UNES 5 HORES I JA ESTAN LLESTES PER SER SERVIDES (COM MÉS TEMPS ESTIGUIN EN ADOB, MÉS BONES I MÉS TENDRES SERAN).</t>
  </si>
  <si>
    <t>SOFREGIR I COURE</t>
  </si>
  <si>
    <t>150 G D'ARRÒS, 1 L DE LLET, 200 G DE SUCRE, SAL, LLIMONA I VAINILLA EN POLS</t>
  </si>
  <si>
    <t>BULLIR</t>
  </si>
  <si>
    <t>ES FA BULLIR LA LLET AMB UNA MICA DE SAL. TOT SEGUIT, ES PELA LA LLIMONA I S'AFEGEIX L'ARRÒS I EL SUCRE I ES DEIXA BULLIR A FOC LENT FINS QUE SIGUI CUIT I ESPÈS. FINALMENT, NOMÉS QUEDA SERVIR-HO EN UNA PLATA AMB UNA MICA DE VAINILLA EN POLS PER SOBRE.</t>
  </si>
  <si>
    <t>OLLA</t>
  </si>
  <si>
    <t>1 KG DE BACALLÀ, UN POLSET DE SUCRE, 1 CEBA, 3 ALLS, JULIVERT, 3 TOMÀQUETS MADURS, UN GRAPAT D'AMETLLES, 2 GALETES MARIA, 100 G DE PANSES O DE CASCAVELLICS, 30 G DE PINYONS, 2 GOTS DE VI BLANC, LLORER, FARINA I 1 OU DUR PER PERSONA</t>
  </si>
  <si>
    <t xml:space="preserve">PAELLA I CASSOLA </t>
  </si>
  <si>
    <t>FREGIR, SOFREGIR I COURE</t>
  </si>
  <si>
    <t>ES DESSALA EL BACALLÀ, ES TALLA A TROSSETS I S'ENFARINA PER SER FREGIT. UNA VEGADA SIGUI DAURAT, ES POSA EN UNA CASSOLA A PART. EN LA MATEIXA PAELLA ON S'HA FREGIT EL BACALLÀ, ES SOFREGEIXEN ELS CASCAVELLICS O LES PANSES I UN COP FETES, ES POSEN PER SOBRE DEL BACALLÀ. A CONTINUACIÓ, ES SOFREGEIX UNA CEBA TRINXADA I UN COP SIGUI ROSSA S'HI POSEN ELS TOMÀQUETS PELATS I TRINXATS I ES TIRA PER SOBRE DEL BACALLÀ. SEGUIDAMENT, S'HI AFEGEIX EL VI BLANC, EL LLORER I ELS PINYONS I ES DEIXA COURE A FOC LENT DURANT UNS 20 MINUTS. MENTRESTANT, ES PREPARA UNA PICADA AMB LES GALETES MARIA, LES AMETLLES I ELS ALLS I UN COP SIGUI FETA, ES POSA AMB EL BACALLÀ I ES DEIXA COURE UNS 15 MINUTS MÉS. S'HA DE CORREGIR DE SAL I AFEGIR-HI UNA MICA DE SUCRE PER TREURE L'ACIDESA DEL TOMÀQUET. FINALMENT, ES SERVEIX EL BACALLÀ AMB ELS OUS DURS (FETS PRÈVIAMENT) TALLATS EN 4 PARTS.</t>
  </si>
  <si>
    <t xml:space="preserve">PAELLA, FORN O LLAR DE FOC I CASSOLA </t>
  </si>
  <si>
    <t>FREGIR, SOFREGIR, ESCALIVAR I BULLIR</t>
  </si>
  <si>
    <t>DESPRÉS DE DESSALAR EL BACALLÀ ES FREGEIX I UN COP SIGUI ROS ES RESERVA EN UNA PLATA A PART. EN EL MATEIX OLI DEL FREGIT DEL BACALLÀ ES FA UN SOFREGIT AMB LA CEBA, EL CARBASSÓ, L'ALBERGÍNIA I EL PEBROT I AL CAP D'UNA ESTONA S'HI AFEGEIX EL TOMÀQUET, PRÈVIAMENT ESCALIVAT. UN COP SIGUI CUIT, S'HI AFEGEIX UN GOTET DE VI BLANC, L'ALL I EL JULIVERT PICAT I ES DEIXA BULLIR DURANT UNA BONA ESTONA. PER ACABAR, ES POSA EL BACALLÀ FREGIT I ES DEIXA BULLIR LENTAMENT DURANT UNS 5 MINUTS.</t>
  </si>
  <si>
    <t>FREGIR I SOFREGIR</t>
  </si>
  <si>
    <t>ES DESSALA EL BACALLÀ 2 O 3 DIES ABANS I UN COP DESSALAT, ES FREGEIX I ES RESERVA A PART. EN EL MATEIX OLI DEL FREGIT S'HI AFEGEIX LA CEBA BEN TRINXADA I ELS ALLS EN GRANS I UN COP SIGUIN ROSSOS, S'HI AFEGEIX BASTANT DE TOMÀQUET PELAT I TRINXAT I ES DEIXA SOFREGIR. SEGUIDAMENT, S'HI AFEGEIX EL BACALLÀ (SI CAL AMB UNA MICA D'AIGUA), UNA MICA DE SUCRE I ES DEIXA COURE LENTAMENT.</t>
  </si>
  <si>
    <t xml:space="preserve">ES POSEN A BULLIR EN UNA OLLA LES PATATES I LES CEBES SENCERES. UNA VEGADA SIGUIN CUITES S'HI AFEGEIX EL BACALLÀ, PRÈVIAMENT DESSALAT. QUAN TORNI A ARRENCAR EL BULL S'AFLUIXA EL FOC AL MÍNIM PER TAL QUE NO ES BULLI MASSA DE PRESSA. FINALMENT, ES POSA LES PATATES I LES CEBES EN UNA PLATA AMB EL BACALLÀ PER SOBRE I ES COMPLETA FENT UNA PICADA D'ALL I JULIVERT CRU I AMANINT EL BACALLÀ AMB UN RAIG D'OLI, VINAGRE I PEBRE, </t>
  </si>
  <si>
    <t>1 KG DE BACALLÀ DOBLE I DESSALAT, 1/2 CEBA, 2 TOMÀQUETS, 1 OU DUR, OLIVES NEGRES, OLI, VINAGRE I PEBRE</t>
  </si>
  <si>
    <t>ENCIAMERA I OLLA</t>
  </si>
  <si>
    <t>ESQUEIXAR, MACERAR I COURE</t>
  </si>
  <si>
    <t>S'ESQUEIXA EL BACALLÀ AMB ELS DITS O AMB UNES TISORES. SEGUIDAMENT ES TALLA LA CEBA A GRILLS I ELS TOMÀQUETS A TROSSOS I ES POSA TOT JUNT EN UNA ENCIAMERA, AMANIT AMB OLI D'OLIVA, PEBRE I VINAGRE I ES DEIXA MACERAR DURANT UNA HORA. FINALMENT, ES BARREJA TOT I S'HI AFEGEIXEN LES OLIVES NEGRES I L'OU DUR.</t>
  </si>
  <si>
    <t>PAELLA I CASSOLA</t>
  </si>
  <si>
    <t>FREGIR I BULLIR</t>
  </si>
  <si>
    <t>ES DEIXA EL BACALLÀ EN REMULL, S'ENFARINA I ES FREGEIX A TROSSETS. EN EL MATEIX OLI DE FREGIR EL BACALLÀ, S'HI AFEGEIXEN LA CEBA I ELS ALLS I QUAN SIGUIN ROSSOS, S'HI POSA EL TOMÀQUET. A PART, EN UNA CASSOLA S'HI POSEN LES PATATES TALLADES AMB TALLS UNA MICA GROSSOS I SEGUIDAMENT, S'AFEGEIX EL BACALLÀ I EL SOFREGIT. FINALMENT, ES COBREIX AMB AIGUA I S'HI POSA UNA BRANQUETA DE JULIVERT, EL LLORER I UN POLSIM DE PEBRE I ES DEIXA BULLIR LENTAMENT. UNA VEGADA EL SUC SIGUI CREMÓS I LA PATATA CUITA, JA ESTARÀ LLEST PER SER SERVIT.</t>
  </si>
  <si>
    <t>OLLA I CASSOLA</t>
  </si>
  <si>
    <t>BULLIR I SOFREGIR</t>
  </si>
  <si>
    <t>1 KG DE BOLETS DIVERSOS, SAL, PEBRE, 3 ALLS TRINXATS, 1 RAMET DE JULIVERT TRINXAT, OLI I UNS TALLS DE CANSALADA</t>
  </si>
  <si>
    <t>ES NETEGEN ELS BOLETS, S'ESCORREN I ES TIREN A LA PAELLA. UN COP ES COMENCIN A BEURE EL SUC QUE DEIXEN ANAR, S'HI AFEGEIXEN ELS TROSSETS DE CANSALADA, ELS ALLS I EL JULIVERT TRINXATS, AMANIT AMB SAL, PEBRE I OLI. FINALMENT, ES REMENA BÉ I AL CAP D'UNA ESTONA JA ESTAN LLESTOS PER SERVIR-SE AMB QUALSEVOL CARN.</t>
  </si>
  <si>
    <t>FREIXURA, CORS, PUNTES DE VENTRESCA, CANSALADA GRASSA, SAL I PEBRE</t>
  </si>
  <si>
    <t>CALDERA</t>
  </si>
  <si>
    <t>COURE I CURAR</t>
  </si>
  <si>
    <t>ES FAN COURE LA FREIXURA I ELS CORS FINS QUE SIGUIN CUITS, ALESHORES ES TRINXEN AMB LES PUNTES DE VENTRESCA I UNA MICA DE CANSALADA GRASSA I S'AMANEIX AMB SAL I PEBRE. FINALMENT, S'EMBOTEIX AMB LA PELL PRIMA O LA TRIPA DEL PORC, ES LLIGA DONANT-LI FORMA D'ANELL I ES DEIXA COURE.</t>
  </si>
  <si>
    <t>TAMBÉ ES PODEN FER AMB OUS, PERÒ NO POT GUARDAR-SE TANT DE TEMPS. S'HA DE VIGILAR A L'HORA DE COURE, JA QUE AMB L'OU, LA BOTIFARRA S'INFLA MÉS.</t>
  </si>
  <si>
    <t>SANG, CANSALADA GRASSA I CEBA, SAL I PEBRE</t>
  </si>
  <si>
    <t>ES TRINXA LA SANG, LA CANSALADA GRASSA I LA CEBA I S'AMANEIX AMB SAL I PEBRE. PER TAL D'ESPESSIR LA SANG, S'HI AFEGEIX UNA MICA DE PA. FINALMENT, ES LLIGA I ES DEIXA COURE COM LA BOTIFARRA BLANCA.</t>
  </si>
  <si>
    <t>CARN DELS CAPS (PRÈVIAMENT CUITS), COTNES CUITES, CARN MAGRA I CANSALADA GRASSA, SAL I PEBRE</t>
  </si>
  <si>
    <t>ES TRINXA LA CARN DELS CAPS, LES COTNES CUITES, LA CARN MAGRA I LA CANSALADA, S'AMANEIX AMB SAL I PEBRE I S'HI AFEGEIX OU PER TAL DE LLIGAR ELS INGREDIENTS. SEGUIDAMENT, S'HI AFEGEIX LA SANG PER DONAR-LI COLOR I S'EMBOTEIX AMB LES BUFETES DE LA BRINGUERA, PROCURANT QUE QUEDIN BEN FARCIDES. DESPRÉS DE LLIGAR-LA, S'HI POSEN LES POSTANELLES, PER TAL DE DONAR-LI FORMA I EVITAR QUE ES TRENQUI QUAN ES POSI A COURE. VAL A DIR, QUE ÉS DELS EMBOTITS QUE MÉS TEMPS S'HA DE DEIXAR ASSECAR.</t>
  </si>
  <si>
    <t>FETGE, CANSALADA VIRADA, CANSALADA GRASSA, ALLS, JULIVERT, SAL I PEBRE</t>
  </si>
  <si>
    <t>ES TRINXA EL FETGE, LA CANSALADA VIRADA, LA CANSALADA GRASSA AMB ELS ALLS I EL JULIVERT I S'AMANEIX AMB SAL I PEBRE. SEGUIDAMENT, ES FARCEIXEN LES PELLS RISSADES AMB LA CARN I ES DEIXEN COURE (EL FETGE S'HA DE COURE BÉ PERQUÈ NO SAGNI).</t>
  </si>
  <si>
    <t>LLENGUA, TEL DE SAGÍ, TIRES DE FILET DE PORC, TIRES DE VENTRESCA, CARN MAGRA PICADA, SAL I PEBRE</t>
  </si>
  <si>
    <t>UN COP LA LLENGUA ESTIGUI NETA I ESCALDADA, ES TALLA PER LA MEITAT FINS LA PUNTA, PERÒ SENSE SEPARAR-LA I S'HI POSA SAL I PEBRE. TOT SEGUIT, S'AGAFA UN TROS DE TEL DE SAGÍ I S'ESTÈN SOBRE LA TAULA PER FARCIR-LO AMB UNES TIRES DE FILET DE PORC, UNES TIRES DE VENTRESCA I UNA MICA DE CARN MAGRA PICADA, TOT SALPEBRANT EL CONTINGUT. FINALMENT, S'EMBOLCALLA I ES DEIXA COURE.</t>
  </si>
  <si>
    <t>RONYÓ, TEL DE SAGÍ, TIRES DE FILET DE PORC, TIRES DE VENTRESCA, CARN MAGRA PICADA, ALL, JULIVERT, SAL I PEBRE</t>
  </si>
  <si>
    <t>ES FA DE LA MATEIXA MANERA QUE EL BULL DE LLENGUA, TOT I QUE ES CANVIA LA LLENGUA PEL RONYÓ I S'HI AFEGEIX UNA MICA D'ALL I JULIVERT.</t>
  </si>
  <si>
    <t>SANG, CARNS DEL CAP, LLENGÜES, CANSALADA, COTNES, SAL I PEBRE</t>
  </si>
  <si>
    <t>ES TRINXEN TOTES LES CARNS I ES SALPEBREN. TOT SEGUIT, S'EMBOTEIXEN EN LA TRIPA DE CECS I ES POSA COURE. ES DEIXA ASSECAR UNS DIES I JA ESTÀ LLEST PER MENJAR.</t>
  </si>
  <si>
    <t>www.agricultura.ad - SEGELL OFICIAL ANDORRA RECEPTA TRADICIONAL</t>
  </si>
  <si>
    <t>1/4 KG DE BACALLÀ GRUIXUT I DESSALAT, 200 G DE FARINA, 2 DL D'AIGUA, 75 G DE GREIX DOLÇ, 3 OUS, 3 GRANS D'ALL, 1 RAMET DE JULIVERT, SAL, PEBRE I OLI</t>
  </si>
  <si>
    <t>CASSÓ, MORTER, BATEDOR I PAELLA</t>
  </si>
  <si>
    <t>ES POSA EL BACALLÀ EN UN CASSÓ AL FOC PER ESCALFAR-LO I, POSTERIORMENT, NETEJAR-LO D'ESPINES I PELL. SEGUIDAMENT, ES PICA EN UN MORTER. A PART, ES POSA A BULLIR AIGUA AMB EL GREIX DOLÇ I UN COP ARRENQUI EL BULL S'HI AFEGEIX LA FARINA SENSE DEIXAR DE REMENAR FINS OBTENIR UNA BARREJA COMPACTA. ALESHORES, S'APARTA DEL FOC I ES BARREJA AMB ELS OUS I S'HI AFEGEIX EL BACALLÀ AMB UNA PICADA AMB L'ALL I EL JULIVERT. ES TORNA A REMENAR TOT BEN REMENAT I ES SALPEBRA. FINALMENT, ES FAN UNES BOLES DE LA MASSA I ES POSEN A FREGIR AMB OLI (AL PRINCIPI A FOC LENT I DESPRÉS MÉS FORT).</t>
  </si>
  <si>
    <t>BULLIR I FREGIR</t>
  </si>
  <si>
    <t>1 VAS GRAN D'AIGUA, 1 PESSIC DE SAL, 1 CULLERADA RASA DE SUCRE, 100 G DE MANTEGA, 100 G DE FARINA TAMISADA, 4 OUS I LLEVAT</t>
  </si>
  <si>
    <t>COURE I FREGIR</t>
  </si>
  <si>
    <t>EN UN BOL FONDO S'HI POSA L'AIGUA, LA SAL, EL SUCRE I LA MANTEGA I ES REMENA BEN REMENAT. TOT SEGUIT, ES POSA UNA PAELLA FONDA AL FOC AMB MANTEGA I UN COP S'HAGI DESFET, ES RETIRA DEL FOC I S'HI AFEGEIX LA FARINA. ALESHORES, ES REMENA BEN REMENAT DE MANERA QUE QUEDI UNA PASTA COMPACTA I ES TRONA A POSAR AL FOC FINS QUE ES DESENGANXI DE LA PAELLA. ES TREU DEL FOC I AMB LA MASSA ENCARA CALENTA, S'HI AFEGEIXEN ELS 4 OUS (1 PER 1). FINALMENT, ES POSA OLI EN UNA PAELLA I QUAN SIGUI BEN CALENT, ES FREGEIXEN LES BOLETES DE PASTA I JA ESTARAN LLESTOS PER SERVIR. ES PODEN PASSAR PER SUCRE O FARCIR AMB XOCOLATA TRUFADA O CONFITURA.</t>
  </si>
  <si>
    <t>FORN</t>
  </si>
  <si>
    <t>BULLIR I BANY MARIA</t>
  </si>
  <si>
    <t>SI</t>
  </si>
  <si>
    <t>FESTA MAJOR</t>
  </si>
  <si>
    <t xml:space="preserve">OLLA, PAELLA I FORN </t>
  </si>
  <si>
    <t>BULLIR, ESCALDAR, FREGIR I GRATINAR</t>
  </si>
  <si>
    <t xml:space="preserve">ES POSA AIGUA A BULLIR AMB UNA MICA DE SAL I QUAN ARRENQUI EL BULL S'HI POSEN LES FULLES (AMB EL NERVI PRINCIPAL TRET PRÈVIAMENT) DE LA COL VALENCIANA PER ESCALDAR-LES. UN COP ESCALDADES ES DEIXEN REPOSAR EN UN DRAP PER TAL QUE ES REFREDIN I S'EIXUGUIN. EN UNA PAELLA AMB OLI ES FREGEIX A FOC LENT LA CEBA TRINXADA AMB LA CARN PICADA. UN COP S'HAGI SOFREGIT BÉ S'HI AFEGEIX EL CERVELL (PRÈVIAMENT ESCALDAT) AMB UNA MICA DE NOU MOSCADA I ES REMENA 3 O 4 COPS TOT AFEGINT-HI UNA MICA DE LLET. UNA VEGADA ES RETIRA DEL FOC S'HI AFEGEIX UNA MICA DE FARINA PER TAL QUE ABSORBEIXI ELS EXCESOS D'OLI QUE GENERA LA CARN I ES LLIGUI BÉ LA PASTA. ÉS ALESHORES QUAN S'OMPLEN LES FULLES DE COL AMB LA CARN I S'ENROTLLEN EN FORMA DE CANALÓ. ES POSEN TOTS ELS CANALONS EN UNA PLATA I ES COBREIXEN AMB LA BEIXAMEL (PRÈVIAMENT PREPARADA) I EL FORMATGE RATLLAT PER PODER POSAR-LOS AL FORN A GRATINAR. </t>
  </si>
  <si>
    <t>*POT SER TANT SI COM NO</t>
  </si>
  <si>
    <t>1 1/2 - 2 KG DE CARGOLS BULLITS, 2 LLESQUES DE PERNIL GRAS, 300 G DE BOTIFARRA CRUA, 1 CEBA, 3 ALLS, 1 BITXO, 1 MANAT D'HERBES DE TIMÓ, LLORER I MENTA, 1 TOMÀQUET, 1 COPA DE CONYAC, 2 LLOSADES DE CALDO, FARINA, SAL I PEBRE</t>
  </si>
  <si>
    <t>SOFREGIR</t>
  </si>
  <si>
    <t>ES SOFREGEIX LA CEBA BEN TALLADA I UN COP ROSSA S'HI AFEGEIX EL PERNIL TALLAT A TROSSETS, LA BOTIFARRA TALLADA A RODANXES FINES I EL MANAT D'HERBES. UNA VEGADA ESTIGUI TOT SOFREGIT, S'HI POSA EL TOMÀQUET TRINXAT, EL CONYAC I EL CALDO I SEGUIDAMENT, ES POSEN ELS CARGOLS AMB UNA MICA DE FARINA, SAL I PEBRE I ES DEIXA COURE LENTAMENT. QUAN COMENCI A ESTAR LLEST ES FA UNA PICADA D'ALLS, BITXO I JULIVERT I S'AFEGEIX A LA CASSOLA. SI LA SALSA ÉS MASSA CLARA ES POT CORREGIR AFEGINT UNA MICA DE FARINA, PER CONTRA, SI ÉS MASSA ESPESA CAL AFEGIR UNA MICA DE BROU.</t>
  </si>
  <si>
    <t>ES POSA EN UNA PAELLA UNA MICA DE LLARD PER SOFREGIR LA CANSALADA VIRADA O EL PERNIL A TROSSETS PETITS. SEGUIDAMENT, S'HI AFEGEIXEN ELS CARGOLS (PRÈVIAMENT BULLITS) AMB UNA CULLERADA DE FARINA I ES REMENA TOT BEN REMENAT. UNA VEGADA SIGUIN UNA MICA DAURATS, ES FA UNA PICADA D'ALLS AMB L'OU I DUES CULLERADES D'AIGUA I ES REMENA TOT BÉ. ES POSA UN POLSIM DE PEBRE ALS CARGOLS I ES DEIXEN QUE S'ACABIN DE FREGIR BÉ. A L'HORA DE SERVIR-LOS S'HI AFEGEIX LA PICADA D'ALLS.</t>
  </si>
  <si>
    <t>PAELLA, CASSOLA</t>
  </si>
  <si>
    <t>BRASA</t>
  </si>
  <si>
    <t>POTS DE VIDRE</t>
  </si>
  <si>
    <t>CONSERVA</t>
  </si>
  <si>
    <t>OLLA, PAELLA I CASSOLA</t>
  </si>
  <si>
    <t>S'AGAFEN LES CIRERES MADURES I SE'N TREU LA CUA. SEGUIDAMENT, ES POSEN EN POTS DE VIDRE I S'OMPLEN AMB ANÍS O CONYAC I ES TAPEN BEN TAPATS. DESPRÉS DE 6 MESOS JA ESTARAN LLESTES PER MENJAR.</t>
  </si>
  <si>
    <t>1 LLEBRE, 1 FETGE DE LLEBRE, 1/4 L D'OLI, 2 CULLERADES DE GREIX DOLÇ, 1 L DE VI NEGRE, SAL, PEBRE, 1 CABEÇA I 3 ALLS GRANS, 1 CEBA, 1 PASTANAGA, 3 FULLES DE LLORER, 1 RAMELLET DE TIMÓ, 1 BRANQUETA DE CANYELLA, 1 TROS DE CANSALADA, 50 G DE XOCOLATA NEGRA, 20 G D'AMETLLES I CALDO</t>
  </si>
  <si>
    <t>CASSOLA I PAELLA</t>
  </si>
  <si>
    <t>MARINAR, COURE I FREGIR</t>
  </si>
  <si>
    <t>6 KG DE CARN DE PORC FER, 10 ALLS, 4 CEBES, 4 PASTANAGUES, 5 FULLES DE LLORER, 1 BRANCA D'ORENGA, 2 BRANQUES DE TIMÓ, NOU MOSCADA, 2 GOTS DE CONYAC, 1 GOT DE VINAGRE, 2 L DE VI NEGRE, 1/2 L D'OLI, 30 G D'AMETLLES, 6 GALETES MARIA, 100 G DE XOCOLATA NEGRA, SAL, PEBRE, 1 TROS DE CANSALADA I 5 CULLERADES DE FARINA</t>
  </si>
  <si>
    <t>OLLA DE TERRISSA, PAELLA I OLLA</t>
  </si>
  <si>
    <t>MARINAR, BULLIR I FREGIR</t>
  </si>
  <si>
    <t>A DIFERENCIA DEL CIVET D'ISARD, AQUEST PLAT ES POT FER AMB CASTANYES O PATATES. SI LA CARN ÉS MOLT FORTA S'HAURÀ D'AFEGIR MÉS CEBA PER CONTRARRESTAR EL GUST.</t>
  </si>
  <si>
    <t>6 KG DE CARN D'ISARD, 10 ALLS, 4 CEBES, 4 PASTANAGUES, 5 FULLES DE LLORER, 1 BRANCA D'ORENGA, 2 BRANQUES DE TIMÓ, NOU MOSCADA, 2 GOTS DE CONYAC, 1 GOT DE VINAGRE, 2 L DE VI NEGRE, 1/2 L D'OLI, 30 G D'AMETLLES, 6 GALETES MARIA, 100 G DE XOCOLATA NEGRA, SAL, PEBRE, 1 TROS DE CANSALADA I 5 CULLERADES DE FARINA</t>
  </si>
  <si>
    <t>OLLA I PAELLA</t>
  </si>
  <si>
    <t>1 KG DE FARINA, 100 G DE SUCRE, 20 G DE LLEVAT DE PASTISSER, 6 OUS, 1 COPA D'AIGUARDENT I 2 COPES ED'AIGUA TÈBIA</t>
  </si>
  <si>
    <t>CORRÓ I FORN</t>
  </si>
  <si>
    <t>EN UN RECIPIENT ES BARREJA LA FARINA AMB EL SUCRE, EL LLEVAT, ELS OUS, L'AIGUARDENT I L'AIGUA TÈBIA FINS OBTENIR UNA MASSA HOMOGÈNIA I ES DEIXA REPOSAR A TEMPERATURA AMBIENT DURANT UNES 2 HORES. TOT SEGUIT, ES FAN BARRETES DE LA MASSA, S'APLANEN AMB UN CORRÓ I ES POSEN EN UNA PLATA ESPOLSADA AMB FARINA, TOT AFEGINT UN RAIG D'OLI I UNA MICA DE SUCRE PEL DAMUNT. A CONTINUACIÓ, ES POSA UNA PLATA AMB TUBS RODONS DE 1/2 POLZADA, S'ENFARINEN I A SOBRE D'AQUESTS ES POSEN LES COQUES. TOT AIXÒ HA DE SER AL FORN I A TEMPERATURA MITJANA. CAL ANAR EN COMPTE A L'HORA DE TREURE LES COQUES DELS TUBS.</t>
  </si>
  <si>
    <t>CASSOLA, PASSA-PURÉ I MOTLLES DE LLAUNA</t>
  </si>
  <si>
    <t>ES PELEN ELS CODONYS I ES POSEN A BULLIR EN UNA CASSOLA AMB AIGUA QUE ELS COBREIXI I UN COP SIGUIN CUITS, ES PASSEN PEL PASSA-PURÉ. SEGUIDAMENT, ES POSA LA MATEIXA QUANTITAT DE SUCRE QUE EL PES DELS CODONYS I ES DEIXA COURE LENTAMENT, TOT REMENANT AMB UNA CULLERA DE FUSTA. QUAN AGAFI UNA CONSISTÈNCIA ESPESSA ES POSA DINS DE MOTLLES DE LLAUNA I ES DEIXA REFREDAR.</t>
  </si>
  <si>
    <t>TUPÍ I PAELLA</t>
  </si>
  <si>
    <t>ES FAN BULLIR LES COLS EN UN TUPÍ I UN COP CUITES S'ESCORREN BÉ. EN UN ALTRE TUPÍ A PART ES FAN COURE LES MONGETES (PRÈVIAMENT POSADES EN REMULL). EN ARRENCAR EL BULL ES CANVIA L'AIGUA I ES TORNEN A POSAR A BULLIR AMB AIGUA NETA I A FOC LENT. MENTRESTANT ES FREGEIXEN LES ROSTES. AMB L'OLI RESTANT ES SOFREGEIXEN LES MONGETES I LA COL I JA PODEN SER SERVIDES.</t>
  </si>
  <si>
    <t>SOFREGIR I BULLIR</t>
  </si>
  <si>
    <t>ES SOFREGEIX EN UNA CASSOLA LA CARN I LA CANSALADA PICADA, LA CEBA, ELS ALLS, EL PEBROT, EL TOMÀQUET I LA SAL FINS QUE QUEDI BEN ROS. UNA VEGADA ESTIGUI, ES TRINXA I ES BARREJA TOT AMB UN ROVELL D'OU. A PART ES FA BULLIR UNA MICA MÉS DE LA MEITAT DE LA COL PER ESCALDAR-LA I UN COP CUITA S'HA D'ESTENDRE PER PODER-LA OMPLIR AMB EL SOFREGIT OBTINGUT. S'EMBOLIQUEN ELS FARCELLETS, S'ENFARINEN I ES FREGEIXEN. A BANDA ES FA UN SOFREGIT DE CEBA AMB PEBROT I UN COP ESTIGUI LLEST S'HI AFEGEIX UNA CULLERADA DE FARINA, NOU MOSCADA I LLET. AIXÒ ES COL·LA DAMUNT DELS FARCELLETS AFEGINT-HI EL CALDO I ES DEIXA BULLIR A FOC MOLT LENT.</t>
  </si>
  <si>
    <t>ES FAN BULLIR LES COLS I UNA VEGADA SIGUIN CUITES S'ESCÒRREN BÉ. A PART ES FREGEIX LA CANSALADA I ES RESERVA. ES POSEN LES COLS A LA PAELLA I ES TRINXEN BEN TRINXADES MENTRE ES VAN SOFREGINT. DESPRÉS S'HI AFEGEIX UN ALL CRU AIXAFAT I JA PODEN SER SERVIDES AMB LA CANSALADA.</t>
  </si>
  <si>
    <t>ES POSA EL GREIX DEL CONFITAT EN UNA CASSOLA PERQUÈ ES FONGUI I SEGUIDAMENT, S'HI AFEGEIX UN ALL TRINXAT. QUAN SIGUI ROS, S'HI AFEGEIXEN ELS TOMÀQUETS PELATS I TRINXATS I QUAN SIGUIN SOFREGITS S'HI POSA ELS PÈSOLS I L'AIGUA AMB EL LLORER I EL SUCRE. ES DEIXA COURE UNS 30 MINUTS I ABANS DE TREURE-HO S'HI AFEGEIX EL CONFITAT.</t>
  </si>
  <si>
    <t>CONGRE, ALL I OLI</t>
  </si>
  <si>
    <t>FORN O LLAR DE FOC</t>
  </si>
  <si>
    <t>ES DESSALA EL CONGRE I S'EMBOLICA AMB PAPER D'ALUMINI PER POSAR-LO O BÉ AL FORN O AL CALIU DEL FOC. UNA VEGADA ESTIGUI TORRAT JA ES POT TREURE I SERVIR-SE AMB ALLIOLI.</t>
  </si>
  <si>
    <t>ES FA IGUAL QUE EL BACALLÀ A L'ANDORRANA.</t>
  </si>
  <si>
    <t>1 CONILL, 1 KG DE CARGOLS, 2 DL D'OLI, UN TALL DE CANSALADA GRASSA, 1 TALL DE CANSALADA VIRADA, 1 RAMELL DE MENTA TENDRA, 1 RAMETA DE TIMÓ, 2 FULLES DE LLORER, SAL, PEBRE, ORENGA, 1 PESSIC DE NOU MOSCADA, 1 CEBA, 1 GOT DE VI BLANC SEC, 3 TOMÀQUETS MADURS, 3/4 DE L DE CALDO, 3 CULLERADES DE FARINA, 1 RAMELL DE MENTA, 3 GRANS D'ALL I 1/2 BITXO</t>
  </si>
  <si>
    <t>BULLIR, FREGIR I COURE</t>
  </si>
  <si>
    <t>DESPRÉS DE NETEJAR ELS CARGOLS BEN NETS, ES POSEN A BULLIR EN UNA OLLA AMB AIGUA, MENTA, TIMÓ, SAL I PEBRE. UNA VEGADA SIGUIN BULLITS, S'ESCORREN I ES RESERVEN A PART. SEGUIDAMENT, ES TALLA EL CONILL A TROSSOS, ES SALPEBRA I ES FREGEIX. UN COP FREGIT ES RESERVA EN UNA CASSOLA. EN LA MATEIXA PAELLA ES FREGEIXEN LES CANSALADES AMB LA CEBA (BEN TRINXADA) I UN COP SIGUIN ROSSES S'HI AFEGEIXEN ELS TOMÀQUETS TRINXATS, UNA FULLA DE LLORER, LA NOU MOSCADA, UNA MICA D'ORENGA, EL VI SEC I ELS CARGOLS. A CONTINUACIÓ, ES POSA TOT, JUNTAMENT AMB EL BROU, A LA CASSOLA ON HI HA CONILL I ES DEIXA A FOC LENT, TOT REMENANT DE TANT EN TANT. DESPRÉS DE 30 MINUTS S'HI POSA LA FARINA AMB UNA MICA DE BITXO I PER ACABAR, UN COP SIGUIN LLESTOS S'HI AFEGEIX UNA PICADA D'ALL I MENTA.</t>
  </si>
  <si>
    <t>ES TALLA EL CONILL A TROSSOS, ES SOFREGEIX EN UNA PAELLA FINS QUE SIGUI ROS I ES DEIXA EN UNA CASSOLA A PART. EN EL MATEIX OLI ES FA SOFREGIR EL CARBASSÓ, LES ALBERGÍNIES, EL PEBROT I LA CEBA I UN COP SIGUI SOFREGIT, S'HI AFEGEIX EL TOMÀQUET. SEGUIDAMENT, ES POSA A LA CASSOLA AMB EL CONILL, EL VI BLANC I UN PESSIC DE CANYELLA. A PART, ES FA UNA PICADA D'AMETLLES I ALLS QUE S'HA D'AFEGIR UN COP EL CONILL SIGUI MIG CUIT. FINALMENT, ES DEIXA ACABAR DE COURE BEN TAPAT I JA ESTÀ LLEST PER SER SERVIT.</t>
  </si>
  <si>
    <t>SOFREGIR, CREMAR I COURE</t>
  </si>
  <si>
    <t>ES TRINXEN LES CARNS DE PORC I VEDELLA, JUNTAMENT AMB LA FREIXURA DEL CONILL, ELS RONYONS, EL PA REMULLAT, L'ALL, EL JULIVERT, ELS OUS, EL PA RATLLAT, LA SAL, EL PEBRE I LES PANSES. SEGUIDAMENT, ES SALPEBRA EL CONILL, ES FARCEIX PER LA PANXA I ES POSA EN UNA CASSOLA REFREGADA AMB EL GREIX DOLÇ PER FREGIR. UN COP SIGUI ROS, ES TREU DEL FOC I ES REGA AMB UNA MICA DE CONYAC. ÉS ALESHORES QUAN S'HA DE CREMAR. DESPRÉS S'HI AFEGEIX LA CEBA I EL BITXO I UN COP ESTIGUI ROSTIT, S'HI POSA EL VI AMB UNA MICA DE CALDO I ES DEIXA COURE DURANT 1 HORA I MITJA A FOC LENT. FINALMENT, S'AFEGEIX LA CROSTA DE PA FREGIT, EL FETGE DEL CONILL (FREGIT I PICAT), LES AMETLLES, UN ALL I EL JULIVERT I S'ESCAMPA PER DAMUNT DEL CONILL. NOMÉS S'HA DE DEIXAR COURE UNS MINUTS MÉS I JA ESTÀ LLEST PER SER SERVIT.</t>
  </si>
  <si>
    <t>"LA CUINA DE CASA MEVA"(PAG.99): CONILL FARCIT AL FORN O A LA CASSOLA; ES NECESSITA UN CONILL DE 1  1/4 KG A 1  1/2KG, QUE SIGUI TENDRE. ES PREPARA UNA FARÇA AMB 200G DE CARN DE SALSITXA, EL FETGE DEL CONILL PICAT, UN OU, UNA MICA DE MOLLA DE PA RATLLADA, ALL I JULIVERT TRINXAT, SAL I PEBRE. AMB AQUESTA FARÇA, S'OMPLE EL VENTRE DEL CONILL I ES CUS. ES POSA EL CONILL DINS D'UNA PLATA QUE PUGUI ANAR AL FORN, S'UNTA AMB OLI I GREIX DOLÇ, I S'HI POSA SAL I PEBRE. AL VOLTANT DEL CONILL ES POSA UNA CEBA TALLADA EN QUATRE, UNS ALLS AIXAFATS SENSE PELAR I UN TOMÀQUET PARTIT. ES POSA LA PLATA AL FORN I ES FA ROSTIR EL CONILL DONANT-LI LA VOLTA DE TANT EN TANT</t>
  </si>
  <si>
    <t>OLLA I POTS DE VIDRE</t>
  </si>
  <si>
    <t>BULLIR, BANY MARIA I CONSERVA</t>
  </si>
  <si>
    <t>ES NETEGEN ELS BOLETS I ES POSEN A BULLIR EN UNA OLLA I QUAN ARRENQUI EL BULL ES DEIXEN PASSAR 2 MINUTS I ES TREUEN ELS BOLETS. EN UNA ALTRA OLLA ES FA BULLIR AIGUA AMB SAL (100 G DE SAL PER CADA L D'AIGUA) I UN COP HAGI BULLIT ES DEIXA REFREDAR. TOT SEGUIT, S'OMPLEN ELS POTS DE VIDRE AMB ELS BOLETS I L'AIGUA SALADA I ES DEIXEN REPOSAR DURANT UNES 5 HORES. EN EL CAS QUE L'AIGUA NO COBRÍS ELS BOLETS, S'HI AFEGEIX UN RAIG D'OLI. FINALMENT, ES POSEN ELS POTS DE VIDRE EN UNA OLLA AMB BASTANTA AIGUA I ES FA BULLIR AL BANY MARIA DURANT 2 HORES I ES DEIXA REFREDAR. JA ESTAN LLESTOS. CAL PROCURAR QUE ELS POTS DE VIDRE ESTIGUIN FIXES DURANT EL BULL, JA QUE FAN SOROLL I ES PODEN TRENCAR.</t>
  </si>
  <si>
    <t>CASSOLA, CORRÓ I PAELLA</t>
  </si>
  <si>
    <t>RELIGIÓS</t>
  </si>
  <si>
    <t>400 G DE COSTELLA DE PORC, 2 GRANS D'ALL, 1 CEBA, 3 TOMÀQUETS, 2 FULLES DE LLORER, ORENGA, SAFRÀ, 800 G DE FIDEUS FORADATS, 1/4 L DE VI BLANC, OLI I 1 L DE CALDO O D'AIGUA</t>
  </si>
  <si>
    <t>ES TROSSEJA LA COSTELLA DE PORC I ES FREGEIX EN UNA PAELLA AMB UNA MICA D'OLI O DE LLARD. UN COP ESTIGUI LLESTA ES RESERVA. A PART, ES FA UN SOFREGIT AMB LA CEBA I UN COP SIGUI ROSSA S'HI AFEGEIXEN ELS ALLS I ELS TOMÀQUETS. SEGUIDAMENT, ES POSA TOT EN UNA CASSOLA, JUNTAMENT AMB LES FULLES DE LLORER, UN PESSIC D'ORENGA, EL SAFRÀ, EL VI BLANC I ELS FIDEUS. ES REMENA TOT, S'AFEGEIX EL CALDO I ES DEIXA COURE DURANT UNS 20 MINUTS.</t>
  </si>
  <si>
    <t>ES PODEN FER AMB PÈSOLS EN COMPTES DE FIDEUS, PERÒ ALESHORES, S'HA D'AFEGIR UNA CULLERADA DE SUCRE. TAMBÉ ES PODEN FER AMB PATATES.</t>
  </si>
  <si>
    <t>LLOSA</t>
  </si>
  <si>
    <t>ES FA UN FOC I ES POSA UNA LLOSA DAMUNT. UN COP COMENCI A ESTAR CALENTA, ES REFREGA AMB UN ALL DE MANERA QUE LA PEDRA NO S'ESQUERDI. SEGUIDAMENT, ES POSEN TROSSETS DE CANSALADA I QUAN SIGUIN FOSOS, S'HI POSEN ELS ALLS TRENCATS. UN COP LA LLOSA COMENCI A SUQUEJAR S'HI AFEGEIXEN LES COSTELLES AMB UNA MICA DE SAL I SE'LS HI VA DONANT LA VOLTA FINS QUE ESTIGUIN FETES.</t>
  </si>
  <si>
    <t>OUS I LLET</t>
  </si>
  <si>
    <t>OLLA, BATEDORA</t>
  </si>
  <si>
    <t>MUNTAR, BULLIR I TALLAR</t>
  </si>
  <si>
    <t>ES MUNTEN LES CLARES A MUNT DE NEU I SEGUIDAMENT, S'AFEGEIXEN A PALADES A UNA OLLA AMB AIGUA BULLINT. FINALMENT, ES TALLA I ES DEIXA ESCÓRRER</t>
  </si>
  <si>
    <t>3/4 DE LITRE DE LLET, PELA DE LLIMONA O CANYELLA, 6 OUS, 200 G DE SUCRE, 20 G DE MIDÓ I 10 G DE FÈCULA DE PATATA</t>
  </si>
  <si>
    <t>MÀNIGA PASTISSERA I FERRO CALENT</t>
  </si>
  <si>
    <t>BULLIR, BANY MARIA I CREMAR</t>
  </si>
  <si>
    <t>ES POSA A BULLIR LA LLET AMB LA PELL DE LA LLIMONA O LA CANYELLA I A PART, ES BATEN 6 ROVELLS D'OU AMB EL SUCRE. D'ALTRA BANDA, EN UNA TASSA ES DESFÀ AMB UNA MICA DE LLET FREDA EL MIDÓ I LA FÈCULA DE PATATA I SEGUIDAMENT, S'HI AFEGEIXEN ELS OUS, EL SUCRE I ES COLA LA LLET A DAMUNT, SEMPRE REMENANT. TOT SEGUIT, ES POSA EL CONTINGUT AL BANY MARIA, PROCURANT DE NO DEIXAR DE REMENAR I QUE NO ARRANQUI EL BULL. ES BATEN ELS OUS AMB EL SUCRE I UN COP SIGUIN BEN FETS, ES POSEN EN UNA MÀNIGA PASTISSERA. FINALMENT, S'ABOCA LA CREMA EN UNA PLATA I S'HI POSA EL SUCRE PER SOBRE PER CREMAR-LO AMB UN FERRO BEN CALENT.</t>
  </si>
  <si>
    <t>1 L DE LLET, 250 G DE SUCRE, 25 G DE MIDÓ, 7 OUS I 1 TROS DE PELA DE LLIMONA</t>
  </si>
  <si>
    <t>PAELLA, OLLA I TERRINES DE FANG</t>
  </si>
  <si>
    <t>BULLIR, COURE I CREMAR</t>
  </si>
  <si>
    <t>ES BATEN LES CLARES DELS OUS AMB UNA MICA DE SUCRE FINS QUE ESTIGUIN A PUNT DE NEU. SEGUIDAMENT, ES POSA LA LLET A BULLIR AMB 100 G DE SUCRE I UN COP COMENCI A BULLIR, S'HI VA AFEGINT LES CLARES A CULLERADES I ES VA REMENANT SENSE PARAR DURANT UNS 2 MINUTS. DESPRÉS ES POSEN EN UN COLADOR I ES DEIXEN REFREDAR. A PART, ES DESFAN ELS ROVELLS AMB EL MIDÓ EN UN BOL AMB LLET FREDA I A LA LLET ON S'HAN BULLIT LES CLARES S'HI AFEGEIXEN 100 G DE SUCRE I LA PELA DE LA LLIMONA. AL CAP DE 3 MINUTS S'HI AFEGEIXEN ELS ROVELLS, ES COLA LA BARREJA I ES TORNA A POSAR AL FOC FINS QUE ARRENQUI EL BULL, QUE S'HA DE TORNAR A RETIRAR. TOT SEGUIT, ES POSA EN UNES TERRINES DE FANG I LES CLARES BULLIDES PER SOBRE EN FORMA D'ILLA. EN UNA PAELLA A PART, ES FA UN CARAMEL AMB 50 G DE SUCRE. QUAN COMENCI A TENIR UN COLOR FORT, S'HI AFEGEIXEN 30 CC D'AIGUA I ES REMENA BÉ. FINALMENT, ES TIRA PER SOBRE DE LES TERRINES. TAMBÉ ES POT ESPOLSAR UNA MICA DE SUCRE PER DAMUNT I CREMAR-LO AMB UN FERRO ROENT, AMB LES CLARES BULLIDES PER SOBRE.</t>
  </si>
  <si>
    <t>1/2 KG DE PATATES, 1/4 KG DE SUMMITATS D'ORDIGUES TENDRES, 2 ROVELLS D'OU, 1/4 L DE LLET, SAL, 1 CEBA, PEBRE, 200 G DE FORMATGE CREMÓS I 20 G DE MANTEGA</t>
  </si>
  <si>
    <t>OLLA, PAELLA I PASSAPURÉ</t>
  </si>
  <si>
    <t>ES PELEN I ES TROSSEGEN LES PATATES PER POSAR-LES A BULLIR DURANT UNS QUINZE MINUTS EN UNA CASSOLA AMB AIGUA I SAL. ES TREUEN LES PATATES I ES RESERVA EL CALDO A PART PER AFEGIR-HI LES SUMMITATS D'ORDIGUES. QUAN ARRENQUI EL BULL ES RETIREN LES ORDIGUES. ES TRINXA UNA CEBA I ES SOFREGEIX FINS QUE SIGUI BEN ROSSA. EN UN RECIPIENT S'HI POSA LES PATATES, LES ORDIGUES, LA CEBA SOFREGIDA, LA MANTEGA I ELS ROVELLS D'OU, TOT BEN REMENAT. ES PASSA PEL PASSAPURÉ I S'AFEGEIX A UNA OLLA AMB LA LLET I L'AIGUA DEL CALDO QUE S'HA RESERVAT ANTERIORMENT FINS ACONSEGUIR LA CONSISTÈNCIA DESITJADA. ÉS ALESHORES QUAN S'AFEGEIX EL FORMATGE AMB LA SAL I EL PEBRE. ES DEIXA BULLIR FINS QUE LA CREMA QUEDA BEN FETA.</t>
  </si>
  <si>
    <t>SOFREGIR, CREMAR I BULLIR</t>
  </si>
  <si>
    <t>ES TREU L'OS DE LA CUIXA DEL CORDER I ES FARCEIX AMB UN TROS DE CANSALADA, UN ALL TALLAT I UNA MICA DE LLORER. ES SOFREGEIX LA CUIXA AMB UNA MICA DE GREIX DOLÇ I UN COP SIGUI ROSSA, S'HI AFEGEIX EL CONYAC I ES FA CREMAR. DESPRÉS QUE S'APAGUI, S'HI AFEGEIX LA MISTELA, L'ORENGA, EL LLORER, UN PESSIC DE CANYELLA, LA SAL I EL PEBRE I ES COBREIX AMB EL CALDO. S'HA DE DEIXAR QUE BULLI POC A POC DURANT UNES 2 HORES O MÉS, FINS QUE EL SUC QUEDI UNA MICA ESPÈS. FINALMENT, ES TALLA LA CARN I JA POT SER SERVIDA AMB EL SUC PER SOBRE.</t>
  </si>
  <si>
    <t>ES PUNXA LA CUIXA DEL CORDER I S'OMPLA AMB ELS ALLS, EL LLORER I ELS TROSSETS DE CANSALADA. SEGUIDAMENT, ES SALPEBRA I ES POSA EN UNA PLATA REFREGADA AMB EL LLARD O LA MANTEGA PER POSAR-LO AL FORN DURANT 1 HORA I QUART. FINALMENT, S'HI AFEGEIX EL CONYAC I EL VI BLANC I ES BARREJA TOT AMB EL SUC QUE HA DEIXAT LA CUIXA. DESPRÉS DE 30 MINUTS JA POT SER SERVIDA.</t>
  </si>
  <si>
    <t>COLLAR, VENTRESCA, SAL I PEBRE</t>
  </si>
  <si>
    <t>COURE I  CURAR</t>
  </si>
  <si>
    <t>S'AGAFA EL COLLAR QUE HA SOBRAT DESPRÉS DE TALLAR EL CAP I LA VENTRESCA. SE'N TALLEN UNES TIRES D'UN PAM I MIG, SE'N TREU LA COTNA I ES SALPEBRA, TOT APRETANT FORT AMB LES MANS, DE MANERA QUE S'IMPREGNI BÉ. SEGUIDAMENT, S'EMBOTEIX DINS DE LA PELL RISSADA I ES LLIGA PELS DOS CAPS. FINALMENT, ES DEIXA COURE A LA CALDERA DURANT UNS 20 MINUTS.</t>
  </si>
  <si>
    <t>LLAR DE FOC O FORN</t>
  </si>
  <si>
    <t>CALIU</t>
  </si>
  <si>
    <t>ES POSEN LES PATATES, LES CEBES, ELS PEBROTS I LES ALBERGÍNIES AL FORN (O A LA LLAR DE FOC, ENTEMIG DE LA BRASA, AMB UNA MICA DE CENDRA). QUAN JA SIGUIN CUITS ES TALLEN LES PATATES PER LA MEITAT, LA CEBA A GRILLS I EL PEBROT I L'ALBERGÍNIA A TIRES BEN FINES. FINALMENT ES POSA TOT EN UNA PLATA I S'AMANEIX AMB SAL, OLI, VINAGRE I PEBRE. JA POT SER SERVIDA.</t>
  </si>
  <si>
    <t>1/4 DE GALLINA, 150 G DE CANSALADA, 200 G DE JARRET DE VEDELLA, 1 OS DE BOU, 3 OSSOS DE VEDELLA, 3 OSSOS TENDRES D'ESPINADA DE PORC, 200 G DE PRIM DE CORDER, UNA CUA DE VEDELL, 1/2 COL, 1 API, 1 CEBA, 2 PASTANAGUES, 1 PORRO, 3 PATATES (TALLADES A DAUS), CARBASSES, 100 G DE MONGETES BLANQUES, 100 G DE CIGRONS, 100 G DE FIDEUS GRUIXUTS, 100 G D'ARRÒS, 2 GRANS D'ALL, 50 G DE SAGÍ, 100 G DE BOTIFARRA BLANCA, 100 G DE BOTIFARRA NEGRA DE CEBA I SAL</t>
  </si>
  <si>
    <t>ES FA DE LA MATEIXA MANERA QUE L'ESCUDELLA DE PAGÈS, TOT I QUE S'HA DE FER BULLIR LA CARBASSA (TALLADA EN TROSSOS GROSSOS) AL PRINCIPI, JUNTAMENT AMB LA CARN. UN COP LA CARBASSA SIGUI CUITA S'HI AFEGEIXEN LES PATATES. ES RETIRA LA CARBASSA I S'AIXAFA FENT UN PURÉ, QUE S'HA D'AFEGIR AMB L'ESCUDELLA, JUNTAMENT AMB LA COL.</t>
  </si>
  <si>
    <t>1/4 DE GALLINA, 150 G DE CANSALADA, 200 G DE JARRET DE VEDELLA, 1 OS DE BOU, 3 OSSOS DE VEDELLA, 3 OSSOS TENDRES D'ESPINADA DE PORC, 200 G DE PRIM DE CORDER, UNA CUA DE VEDELL, 1/2 COL, 1 API, 1 CEBA, 2 PASTANAGUES, 1 PORRO, 3 PATATES (TALLADES A DAUS), 100 G DE MONGETES BLANQUES, 100 G DE CIGRONS, 100 G DE FIDEUS GRUIXUTS, 100 G D'ARRÒS, 2 GRANS D'ALL, 50 G DE SAGÍ, 100 G DE BOTIFARRA BLANCA, 100 G DE BOTIFARRA NEGRA DE CEBA I SAL</t>
  </si>
  <si>
    <t>ES POSA AIGUA A BULLIR I S'HI AFEGEIX LA CEBA TALLADA, L'API, LES PASTANAGUES TALLADES A RODANXES, ELS CIGRONS, LES MONGETES, ELS OSSOS, LES CARNS TROSSEJADES, EL SAGÍ, EL CORDER TROSSEJAT, LA GALLINA TROSSEJADA, LA CUA DE VEDELLA TROSSEJADA, I EL PORC TROSSEJAT. UNA VEGADA PORTI DUES HORES BULLINT S'HI AFEGEIX LA SAL, LA COL BLANCA TALLADA A TROSSETS PETITS, I LES BOTIFARRES FETES A RODANXES GRUIXUDES. ES DEIXEN PASSAR 20 MINUTS I S'HI AFEGEIX LES PATATES TALLADES A BOCINS, L'ARRÒS I ELS FIDEUS I ES DEIXA 20 MINUTS MÉS AL FOC. ABANS DE SERVIR-LA ES TREU L'API I ELS OSSOS MES GRANS, DELS QUALS SE'N TREU LA CARN I ES TALLA A DAUS PER POSAR-LA DE NOU A L'OLLA. ABANS DE SERVIR-LA S'HA DE DEIXAR REPOSAR UNS CINC MINUTS.</t>
  </si>
  <si>
    <t>ROSTIR I COURE</t>
  </si>
  <si>
    <t>CARN MAGRA DE PORC, PANXETA, SAL I PEBRE</t>
  </si>
  <si>
    <t>CURAR</t>
  </si>
  <si>
    <t xml:space="preserve">ES TRINXA LA CARN MAGRA DE PORC, JUNTAMENT AMB LA PANXETA I ES SALPEBRA. TOT SEGUIT, S'EMBOTEIXEN AMB LA PELL DEL BUDELL PRIM I ES DEIXEN CURAR DURANT 10 - 12 DIES. </t>
  </si>
  <si>
    <t xml:space="preserve">ES FA IGUAL QUE EL CONILL DE BOSC A LA CAÇADORA, PERÒ SENSE XOCOLATA. ES POT GUARNIR AMB BOLETS I AFEGINT-HI UNA MICA D'ANÍS. </t>
  </si>
  <si>
    <t xml:space="preserve">ES SOFREGEIX LA CEBA AMB UNA MICA D'OLI DEL CONFITAT I UNA VEGADA SIGUI ROSSA S'HI AFEGEIXEN ELS DOS GRANS D'ALL I UN TOMÀQUET PELAT I TALLAT A TROSSETS. UNA VEGADA COMENÇA A BULLIR S'HI POSA LA COSTELLA CONFITADA. S'HI AFEGEIX AIGUA I UN COP ARRENCA EL BULL S'HI POSEN ELS FIDEUS JUNTAMENT AMB UNA PICADA D'ALLS I SAFRÀ. </t>
  </si>
  <si>
    <t>1/2 L DE LLET, VAINILLA O CANYELLA, PELA DE LLIMONA, 6 OUS, 100 G DE SUCRE I SUCRE PER FER CARAMEL</t>
  </si>
  <si>
    <t>CASSOLA, BATEDORA, FLAMERA I FORN</t>
  </si>
  <si>
    <t>COURE O BANY MARIA</t>
  </si>
  <si>
    <t>EN UN MOTLLE ES POSA EL SUCRE, ES FA CARAMEL I ES REPARTEIX PER TOT EL MOTLLE. A PART, ES POSA LA LLET A BULLIR AMB LA LLIMONA O LA VAINILLA O LA CANYELLA. TOT SEGUIT, ES BATEN ELS OUS I DOS ROVELLS AMB EL SUCRE I ES POSA JUNTAMENT AMB LA LLET, TOT REMENANT AMB LA BATEDORA. DESPRÉS ES POSA EL CONTINGUT A LES FLAMERES AMB EL CARMEL I ES POSA A BULLIR AL BANY MARIA O AL FORN. PER SABER SI ESTAN CUITS, NOMÉS CAL PUNXAR-LOS AMB UNA AGULLA I SI SURT NETA VOLDRÀ DIR QUE ESTAN LLESTOS.</t>
  </si>
  <si>
    <t>TUPINA</t>
  </si>
  <si>
    <t>S'AGAFA UN FORMATGE DE CABRA RECENT I ES REFREGA AMB ALL PELS VOLTANTS. TOT SEGUIT, ES POSA EL FORMATGE DINS UNA TUPINA I ES COBREIX AMB AIGUARDENT. S'HA D'ANAR GIRANT DURANT ELS DIES QUE REPOSA. VAL A DIR QUE COM MÉS TEMPS ESTIGUI, MÉS BO SERÀ.</t>
  </si>
  <si>
    <t>UNA VEGADA S'HAGIN TRIAT LES GRANOTES I SIGUIN BEN EIXUTES, ES SALPEBREN I S'ENFARINEN PER SER FREGIDES AMB OLI BEN CALENT. MENTRESTANT, S'AFEGEIX UNA PICADA D'ALL I JULIVERT PER SOBRE I JA PODEN SER SERVIDES.</t>
  </si>
  <si>
    <t>CASSOLA I OLLA</t>
  </si>
  <si>
    <t>ES FAN ENROSSIR LES GUATLLES AMB OLI BEN CALENT O MANTEGA I ES POSEN EN UNA CASSOLA AMB UNA MICA DE CALDO, JULIVERT, SAFRÀ, LLORER I LA ORENGA I ES DEIXA BULLIR. QUAN ESTIGUI A MIG COURE, S'HI AFEGEIX L'ALTRA PART DEL CALDO I L'ARRÒS. QUAN SIGUI A MIG COURE, ES TREU DEL FOC I ES DEIXA REPOSAR BEN TAPAT PERQUÈ S'ACABI DE FER.</t>
  </si>
  <si>
    <t>ES BULL LA COL I UN COP ESTIGUI LLESTA ES RETIRA I ES DEIXA REFREDAR. SEGUIDAMENT, ES FREGEIXEN LES GUATLLES I S'EMBOLIQUEN AMB LES FULLES DE LA COL, TOT FENT FARCELLETS, PER ENFARINAR-LOS I FREGIR-LOS. UN COP ESTIGUIN LLESTOS ES DEIXEN REPOSAR EN UNA CASSOLA. A PART, ES FREGEIX UNA CEBA I ES FA UNA BARREJA AMB LES AMETLLES I LES GALETES MARIA I ES POSA JUNTAMENT AMB LES GUATLLES. FINALMENT, ES DEIXA BULLIR FINS QUE SIGUI CUIT, AFEGINT DE TANT EN TANT UNA MICA DE CALDO, SAL I PEBRE.</t>
  </si>
  <si>
    <t>ES FREGEIXEN LES GUATLLES AMB UNA MICA DE SAL I DE PEBRE. A PART, ES BUIDEN ELS PEBROTS DES DE LA CUA I ES POSEN LES GUATLLES DINS. EN UNA PLATA SUCADA AMB ELS ALLS, EL GREIX DOLÇ O LA MANTEGA I UNA MICA DE CANSALADA S'HI POSEN ELS PEBROTS FARCITS AMB LES GUATLLES I ES DEIXEN AL FORN FINS QUE ESTIGUIN A MIG COURE, QUAN S'HI AFEGEIX EL XERÈS. ES DEIXA ACABAR DE COURE I JA ESTAN LLESTES.</t>
  </si>
  <si>
    <t>1 1/2 KG DE JARRET DE VEDELLA, 1 KG DE ROVELLONS, 1 COPA DE CONYAC, 1 GOT DE VI BLANC, 2 CEBES, 1 CABEÇA D'ALLS, 1 PEBROT, 2 PASTANAGUES, 1 PESSIC DE NOU MOSCADA, SAL, PEBRE, 200 G DE GREIX DOLÇ O OLI, 1 RAMELL D'ORENGA, 1 RAMELL DE TIMÓ, 3 FULLES DE LLORER I 2 LLOSADES DE CALDO</t>
  </si>
  <si>
    <t>ES FA DE LA MATEIXA MANERA QUE ELS ROSTIT DE VEDELLA AMB ROVELLONS, PRUNES I PINYONS, TOT I QUE NO ES TRACTA DEL MATEIX TALL DE CARN I QUE NO PORTA NI CANSALADA NI PRUNES NI PINYONS. TOT I AIXÒ, L'ELABORACIÓ ÉS LA MATEIXA.</t>
  </si>
  <si>
    <t>ES TALLA LA LLEBRE A TROSSOS I ES POSA A LA PAELLA AMB UNA MICA DE LLARD I D'OLI, VIGILANT QUE NO ES DAURIN. UN COP ESTIGUIN, ES POSEN EN UNA CASSOLA. A PART, ES FREGEIX EL FETGE I ES RESERVA PER FER LA PICADA MÉS ENDAVANT. EN EL MATEIX OLI ES FREGEIX LA FARINA I S'AFEGEIX LA LLEBRE, LA SAL, EL PEBRE, EL LLORER, LA CANYELLA, LA NOU MOSCADA I ES COBREIX TOT AMB EL VI BLANC. SEGUIDAMENT, S'HI AFEGEIX UNA PICADA FETA AMB AMETLLES TORRADES, XOCOLATA I EL FETGE, JUNTAMENT AMB EL CALDO. ES DEIXA COURE A FOC LENT FINS QUE ESTIGUI LLESTA.</t>
  </si>
  <si>
    <t>ADOBAR I COURE</t>
  </si>
  <si>
    <t>LLOMS DESENGREIXATS</t>
  </si>
  <si>
    <t>ES TRINXEN ELS LLOMS DESENGREIXATS I SENSE CAP NERVI, ES POSA EN UN DRAP NET PERQUÈ S'ESCORRI I SEGUIDAMENT, ES SALPEBRA I S'EMBOTEIX AMB LA TRIPA CULANA, PROCURANT QUE NO QUEDIN BOSSES D'AIRE. TOT SEGUIT, ES COSEIX UN EXTREM I L'ALTRE ES LLIGA AMB UN FIL I ES PENJA, DE MANERA QUE VAGI MUSTIANT. ALESHORES, AMB UN DRAP ES VA EIXUGANT I DONANT FORMA DE 8 A LA LLONGANISSA I UN COP SIGUI SECA, ES DEIXA QUE S'ACABI DE CURAR AL CELLER.</t>
  </si>
  <si>
    <t>ESCALDAR I FREGIR</t>
  </si>
  <si>
    <t>S'ESCALDEN LES TRIPES I LES POTES DE CORDER PER PODER NETEJAR-LES I ES POSEN EN UNA OLLA AMB AIGUA ABUNDANT, L'OS DEL PERNIL RANCI, EL VI, EL VINAGRE, LA CEBA, EL LLORER I UN CLAU. UN COP SIGUIN CUITES ES TREUEN I ES TROSSEGEN. A PART, ES FREGEIX EN UNA CASSOLA LA CEBA AMB LA CANSALADA TALLADA A TROSSETS I QUAN ESTIGUI LLEST, S'HI AFEGEIX ELS MENUTS, EL VI BLANC I UNA MICA DE FARINA I ES REMENA DE MANERA QUE NO QUEDIN GRUMOLLS. FINALMENT, S'HI POSA UN TROS DE BITXO I ES TAPA L'OLLA FINS QUE SIGUI BEN CUIT. ES SERVEIX AMB UNA MICA D'ALLIOLI PER DAMUNT.</t>
  </si>
  <si>
    <t>1 KG DE MONGETES (BLANQUES O VERMELLES), 1 OS DE PERNIL, 200 G DE CANSALADA VIRADA, OLI, SAL, PEBRE, 1 CEBA I 3 O 4 FULLES DE LLORER</t>
  </si>
  <si>
    <t>CASSOLA I TUPÍ</t>
  </si>
  <si>
    <t>ES POSEN LES MONGETES AL FOC FINS QUE COMENCEN A BULLIR. ÉS ALESHORES QUAN ES CANVIA L'AIGUA I ES TORNEN A POSAR A COURE. UNA VEGADA TORNA A BULLIR S'HI AFEGEIX L'OS DE PERNIL, LA CANSALADA, L'OLI, LA SAL, LA CEBA (TROSSEJADA) I EL LLORER. UNA VEGADA SIGUIN CUITS JA PODEN SER SERVIDES.</t>
  </si>
  <si>
    <t>LLAR DE FOC</t>
  </si>
  <si>
    <t>ES MULLEN ELS OUS BEN MULLATS PERQUÈ NO ES TRNQUIN EN LA COCCIÓ I ES POSEN A LA VORA DEL FOC AMB LA MATEIX CENDRA, SENSE TAPAR-LOS DEL TOT. QUAN ELS OUS COMENCIN A SUAR VOLDRÀ DIR QUE JA ESTAN LLESTOS I QUE S'HAN DE RETIRAR. NOMÉS CAL AFEGIR LA SAL, EL PEBRE I L'OLI I JA ES PODEN SERVIR.</t>
  </si>
  <si>
    <t>OUS I SAL</t>
  </si>
  <si>
    <t>ES POSEN A BULLIR ELS OUS EN UNA OLLA AMB AIGUA ABUNDANT I MOLTA SAL (PERQUÈ NO ES REBENTIN) DURANT UNS 12 MINUTS. ES DEIXEN REFREDAR UNA BONA ESTONA, ES PELEN I JA PODEN SER SERVITS.</t>
  </si>
  <si>
    <t>2 TALLS DE DONJA, 2 OUS, SAL I OLI</t>
  </si>
  <si>
    <t>ES POSEN ELS TALLS DE DONJA A FREGIR I QUAN SIGUIN MIG FREGITS ES TIREN ELS OUS PEL DAMUNT FINS QUE ESTIGUIN LLESTOS.</t>
  </si>
  <si>
    <t>EN COMPTES DE DONJA SI S'HI POSA PERNIL UNA MICA GRAS L'HIN DIRIEM (ELS OUS A CAVALL)</t>
  </si>
  <si>
    <t>ES TALLEN LES PATATES A L'AMPLE I ES POSEN A FREGIR EN UNA PAELLA AMB UNA MICA D'OLI. NOMÉS CAL ESPERAR QUE QUEDIN ROSSES I CRUIXENTS. JA PODEN SER SERVIDES.</t>
  </si>
  <si>
    <t>PASTERA, FORN, CASSOLA DE TERRISSA O POTS DE VIDRE</t>
  </si>
  <si>
    <t>BULLIR, COURE O BANY MARIA</t>
  </si>
  <si>
    <t>ES PICA LA CARN MAGRA AMB LA CANSALADA I EL FETGE. TOT SEGUIT, ES POSA EN UNA PASTERA I S'AMANEIX AMB SAL, PEBRE, ELS ALLS TRINXATS, ELS OUS I EL JULIVERT. ES REMENA BEN REMENAT I ES DEIXA REPOSAR. SI ES FA AL FORN, ES POSA EN UNA CASSOLA TERRISSA, TOT EMBOLICANT LA PASTA AMB LA TELA DE LA VENTRESCA I ES POSA AL FORN. ESTARÀ FETA QUAN ES CLAVI UN BASTONET I SURTI SEC. PER CONTRA, SI ES FA AL BANY MARIA, ES POSA EN POTS DE VIDRE AMB 1/2 FULLA DE LLORER PER CADA POT I ES DEIXA BULLIR FINS QUE SIGUIN CUITS.</t>
  </si>
  <si>
    <t>PENQUES GRUIXUDES DE 2 KG DE BLEDES, SAL, 2 OUS, OLI I FARINA</t>
  </si>
  <si>
    <t>ES TALLEN LES PENQUES DE LES BLEDES A TIRES (LES FULLES QUE SOBREN ES GUARDEN PER FER ALTRES RECEPTES) I ES RENTEN BÉ PER ESCALDAR-LES AMB SAL. UN COP SIGUIN CUITES S'ESCORREN, ES PASSEN PER L'OU BATUT I S'ENFARINEN. FINALMENT, EN UNA PAELLA AMB OLI ES FREGEIXEN LES PENQUES FINS QUE QUEDIN DAURADES.</t>
  </si>
  <si>
    <t>EN UNA CASSOLA ES POSEN LES PERDIUS SENCERES, JUNTAMENT AMB LES CEBES, EL LLORER, EL TIMÓ, UNA MICA DE CANYELLA, LA SAL, EL PEBRE, L'OLI O EL LLARD I LA MISTELA. ES DEIXA COURE A FOC LENT, TOT AFEGINT AIGUA DE TANT EN TANT I FINALMENT, QUAN ESTIGUIN MIG CUITES, S'HI AFEGEIX EL VINAGRE I ES DEIXEN QUE S'ACABIN DE FER.</t>
  </si>
  <si>
    <t>SOFREGIR, BULLIR I FREGIR</t>
  </si>
  <si>
    <t>ES SOFREGEIX LA PERDIU, JUNTAMENT AMB ELS ALLS, LES CEBES I UNA MICA DE CANYELLA. SEGUIDAMENT, S'HI AFEGEIX UNA MICA DE CALDO, SAL, PEBRE, LLORER I UNA MICA DE TIMÓ. EN UNA OLLA A PART, ES BULL LA COL I UN COP ESTIGUI LLESTA S'ESCORRE I ES RESERVA. DESPRÉS, ES TREUEN LES PERDIUS DEL FOC I ES FAN 1/4, TOT TRAIENT LES CARCANADES I ELS OSSOS. S'EMBOLIQUEN AMB LES FULLES DE LA COL I ES PASSEN PER L'OU BATUT I LA FARINA PER FREGIR-LES. FINALMENT, ES POSEN EN UNA CASSOLA, JUNTAMENT AMB EL VI, EL VINAGRE, EL SUC I EL SOFREGIT I ES DEIXA BULLIR TAPAT FINS QUE ESTIGUI LLEST.</t>
  </si>
  <si>
    <t>CASSÓ I POTS DE VIDRE</t>
  </si>
  <si>
    <t>EN UN CASSÓ ES POSA EL SUCRE, 1 L DE VI PER CADA 2 L D'AIGUA, UN POLS DE CLAU, UNES BRANQUETES DE CANYELLA I LES PERES PELADES, DE MANERA QUE QUEDIN COBERTES PEL SUC PREPARAT. TOT SEGUIT, ES DEIXA BULLIR DURANT 1 HORA A FOC LENT I DESPRÉS ES DEIXA REFREDAR I REPOSAR FINS L'ENDEMÀ. SEGUIDAMENT, ES POSEN EN UNS POTS DE VIDRE I ES FAN AL BANY MARIA DURANT 1 HORA. FINALMENT, S'HAN DE DEIXAR REFREDAR I ES GUARDEN AL REBOST.</t>
  </si>
  <si>
    <t>4 PEUS DE PORC, LLARD, PA RATLLAT, 2 ALLS, 1 RAMET DE JULIVERT, SAL I PEBRE</t>
  </si>
  <si>
    <t>DESPRÉS DE BULLIR ELS PEUS DE PORC, S'ESCORREN I ES SALPEBREN. SEGUIDAMENT, ES SUQUEN AMB LLARD I S'ARREBOSSEN AMB EL PA RATLLAT. FINALMENT, ES POSEN A LA GRAELLA AMB UNA MICA DE GREIX DOLÇ FINS QUE SIGUIN CUITS. NOMÉS QUEDA SERVIR-LOS AMB UNA PICADA D'ALL I JULIVERT AMB UNA MICA D'OLI.</t>
  </si>
  <si>
    <t>4 PEUS I 2 ORELLES DE PORC, 1/2 KG DE MONGETES SEQUES BLANQUES, 1 CEBA, 1/2 PEBROT, 20 G D'AMETLLES, SAL, PEBRE, 1/4 L DE VI BLANC, 2 ALLS, JULIVERT, 1 TALL DE CANSALADA VIRADA, XORIÇO VERMELL, 2 LLOSADES DE CALDO O D'AIGUA, LLARD O OLI</t>
  </si>
  <si>
    <t>BULLIR, COURE I SOFREGIR</t>
  </si>
  <si>
    <t>ES BULLEN ELS PEUS I L'ORELLA DEL PORC I SEGUIDAMENT, ES TALLEN A TROSSOS. EN UNA CASSOLA ES FA SOFREGIR LA CANSALADA I EL XORIÇO VERMELL I S'HI AFEGEIX LA CEBA I EL PEBROT I UN COP SIGUI BEN DAURAT, S'HI AFEGEIX EL VI BLANC AMB LA SAL, EL PEBRE, UNA PICADA D'AMETLLES TORRADES, CALDO, L'ORELLA I ELS PEUS DE PORC. QUAN ESTIGUI A PUNT DE SER CUIT S'HI AFEGEIXEN LES MONGETES (PRÈVIAMENT BULLIDES I CUITES). FINALMENT, NOMÉS QUEDA SERVIR-HO AMB UNA PICADA D'ALL I JULIVERT AMB UNA MICA D'OLI.</t>
  </si>
  <si>
    <t>LA CUINA DE CASA MEVA (PAG.120): EN COMPTES DE MONGETES, AMB PRUNES</t>
  </si>
  <si>
    <t>1 POLLASTRE, 1/2 KG DE BOLETS BARREJATS, SAL, PEBRE, 1/4 L D'OLI, 2 CULLERADES DE GREIX DOLÇ, 1 CEBA, 2 ALLS, 1/2 L DE CALDO, 1 GOT DE VI BLANC I 1 COPETA DE CONYAC</t>
  </si>
  <si>
    <t>ES TALLA EL POLLASTRE A TROSSOS I ES SALPEBRA PER FREGIR-LO EN UNA PAELLA AMB EL GREIX DOLÇ, L'OLI, LA CEBA I ELS ALLS. UN COP SIGUI FREGIT ES POSA EN UNA CASSOLA, JUNTAMENT AMB ELS BOLETS BARREJATS. SEGUIDAMENT, S'AFEGEIX EL CONYAC I EL VI BLANC I UN COP ARRENQUI EL BULL S'HI AFEGEIX EL CALDO I ES DEIXA BULLIR DURANT UNA 1/2 HORA.</t>
  </si>
  <si>
    <t>S'ADOBA EL POLLASTRE AMB EL PEBRE, LA SAL I UNS TROSSETS DE LLORER I S'HI AFEGEIXEN UNS ALLS TRINXATS A L'INTERIOR (SOTA L'ALA I A LES CUIXES). SEGUIDAMENT, ES POSA EN UNA PLATA I ES SUCA AMB EL GREIX DOLÇ O LA MANTEGA. DESPRÉS ES POSA AL FORN (NO GAIRE FORT) I S'HI VA TIRANT EL SUC PER SOBRE FINS QUE QUEDI BEN DAURAT.</t>
  </si>
  <si>
    <t xml:space="preserve">LA CUINA DE CASA MEVA (PAG 91): QUAN ESTÀ CUIT ES TREU DE LA PLATA. LA PLATA ES DESGLAÇA AMB UNES CULLERADES D'AIGUA, TOT GRATANT EL FONDO AMB UNA CULLERA. ES DEIXA BULLIR UNS INSTANTS I ES COLA. ES TREU UNA PART DEL GREIX, NO TOT PERQUÈ PERDRIA PERFUM. ES TALLA EL ROSTIT, ES COL·LOCA A LA PLATA DE SERVIR-LO A TAULA, I S'HI TIREN UNES CULLERADES DEL SEU SUC, SERVINT LA RESTA EN UNA SALSERA. ALGUNS CUINERS POSEN FARINA AL SUC, LA DEIXEN REFREGIR, I DESGLACEN AMB AIGUA O VI, COSA QUE FA QUE QUEDI UN SUC NEGRÓS. </t>
  </si>
  <si>
    <t>ES RENTEN LES POMES I SE'LS HI FA UN FORAT AL COR PER POSAR-HI UN RAIG D'ANÍS. TOT SEGUIT, ES POSEN A COURE AL FORN I 2 MINUTS ABANS DE SORTIR, SE'LS HI POSA SUCRE PER SOBRE I ES DEIXEN QUE S'ACABIN DE FER AMB EL FORN APAGAT. AL CAP D'UNS MINUTS JA ESTARAN LLESTES PER SER SERVIDES.</t>
  </si>
  <si>
    <t>1/2 KG DE CARBASSA O CARBASSÓ, 1/2 KG DE PATATES, 2 CEBES, OLI D'OLIVA, 1/2 L DE LLET, SAL I PA</t>
  </si>
  <si>
    <t>ES POSA A BULLIR AIGUA EN UNA OLLA I QUAN ARRENCA EL BULL S'HI AFEGEIX LA CARBASSA TALLADA A DAUS GRANS, LES PATATES I UNA CEBA. A PART, ES FA UN SOFREGIT AMB L'ALTRA CEBA AMB UNA MICA D'OLI. UN COP LES PATATES I LA CARBASSA SIGUIN CUITES ES PASSEN PEL PASSAPURÉ JUNTAMENT AMB LA CEBA SOFREGIDA. A CONTINUACIÓ ES POSA TOT A L'OLLA AMB LA LLET I LA MEITAT DEL CALDO ON S'HAN CUIT LES PATATES I LA CARBASSA, VIGILANT QUE NO S'ESPESSI. A PART ES FAN UNES LLESQUES DE PA TALLADES A DAUS FREGITS A LA PAELLA AMB OLI. ES RESERVEN I ES SERVEIXEN EN UN PLAT A PART PER A QUE CADASCÚ ES POSI LA QUANTITAT DESITJADA AL PURÉ.</t>
  </si>
  <si>
    <t>PERNIL, MEL, VINAGRE I PA TORRAT</t>
  </si>
  <si>
    <t>ES FA FREGIR EL PERNIL EN UNA PAELLA FINS QUE QUEDI ROS. SEGUIDAMENT, ES POSA EL PERNIL EN UNA LLESCA DE PA TORRAT AMB UNA MICA DE VINAGRE I MEL.</t>
  </si>
  <si>
    <t>1 KG DE ROVELLONS, UNS TALLS DE PERNIL GRAS, 2 ALLS, 1 RAMET DE JULIVERT, 1 TOMÀQUET MADUR, SAL, PEBRE I OLI</t>
  </si>
  <si>
    <t>LLAUNA I FORN</t>
  </si>
  <si>
    <t>ES RENTEN ELS ROVELLONS, S'ESCORREN I ES POSEN EN UNA LLAUNA PER ANAR AL FORN. DAMUNT, S'HI POSEN UNES TIRES DE PERNIL, L'ALL I EL JULIVERT TRINXATS I UNS TROSSETS DE TOMÀQUET. ES SALPEBRA I S'AMANEIX AMB UNA MICA D'OLI I ES DEIXEN COURE AL FORN FINS QUE SIGUIN ROSSOS I JA ESTARAN LLESTOS PER SERVIR.</t>
  </si>
  <si>
    <t>CASSÓ, ESCORREDORA I POTS</t>
  </si>
  <si>
    <t>BULLIR I CONSERVA</t>
  </si>
  <si>
    <t>ES NETEGEN BÉ ELS ROVELLONS I ES POSEN A ESCÓRRER. SEGUIDAMENT, ES POSEN EN UN CASSÓ AMB UNA MICA D'AIGUA I SAL I UN COP ARRENQUI EL BULL, ES DEIXA PASSAR 1 MINUT I ES POSEN EN UNA ESCORREDORA I L'AIGUA QUE HA SOBRAT ES DEIXA REFREDAR. UN COP FREDA, ES FA UNA BARREJA PROPORCIONAL AMB LA MEITAT D'AIGUA I L'ALTRA MEITAT DE VINAGRE. TOT SEGUIT, ES POSEN ELS ROVELLONS EN POTS I CADA UN S'OMPLE AMB L'AIGUA I EL VINAGRE, UN GRA D'ALL, 1/2 FULLA DE LLORER, UNA MICA DE PEBRE I UN RAIG D'OLI. FINALMENT, ES TAPEN BEN TAPATS I ES SACSEGEN DE MANERA QUE QUEDI TOT BEN BARREJAT, ES GUARDEN EN UN LLOC FRES I AL CAP DE BASTANTS DIES ESTARAN LLESTOS PER SERVIR-SE EN APERITIUS I AMANIDES.</t>
  </si>
  <si>
    <t>1 DL D'OLI D'OLIVA, 1 CEBA (TALLADA A RODANXES), 1/2 PEBROT VERD, 1 PEBROT VERMELL (PELAT I TALLAT A QUADRETS), 1 ALBERGÍNIA (TALLADA A QUADRETS), EL MATEIX PES DE CARBASSÓ (PELAT I TALLAT A QUADRETS), 5 TOMÀQUETS BEN MADURS (PELATS I TALLATS GRUIXUTS), SAL I PEBRE</t>
  </si>
  <si>
    <t>OLLA, CASSOLA O COCOTA AMB TAPADORA</t>
  </si>
  <si>
    <t>COURE I SOFREGIR</t>
  </si>
  <si>
    <t>ABANS DE TOT CAL COURE TOTS ELS INGREDIENTS DURANT UNS 35-40 MINUTS. EN UNA CASSOLA S'HI POSA LA CEBA AMB UNA MICA D'OLI I 2 CULLERADES D'AIGUA FREDA I ES DEIXA COURE TAPAT DURANT UNS 10 MINUTS A FOC MOLT LENT. UNA VEGADA LA CEBA COMENÇA A SOFREGIR S'HI POSEN ELS PEBROTS I ES TAPA I ES DEIXA COURE UNS 10 MINUTS MÉS. ÉS ALESHORES QUAN S'HA DE SACSEJAR LA CASSOLA I AFEGIR-HI L'ALBERGÍNIA I EL CARBASSÓ I ES DEIXEN DURANT UNS 5 MINUTS MÉS A FOC LENT. FINALMENT S'HI AFEGEIX EL TOMÀQUET I ES DEIXA COURE UNS 10 MINUTS MÉS.</t>
  </si>
  <si>
    <t>ES FREGEIX EL FETGE DE CORDER I SEGUIDAMENT, ES TALLA A DAUS LA SANG COAGULADA I TAMBÉ ES FA FREGIR. UN COP ESTIGUI LLESTA, ES POSA EN UNA CASSOLA AMB L'OLI DEL FREGIT I S'HI AFEGEIX EL TOMÀQUET, AMB UNA MICA DE PEBRE, EL VI RANCI I UNA PICADA D'ALLS, AMETLLES, PINYONS I JULIVERT. QUAN SIGUI ESPESSA ES COLA DAMUNT DEL FETGE I ES DEIXA REPOSAR DURANT UNS MINUTS.</t>
  </si>
  <si>
    <t>ES FREGEIX EN UNA PAELLA LA CANSALADA TALLADA A TROSSETS, JUNTAMENT AMB LA CEBA TALLADA A GALLS FINS. UN COP ESTIGUI DAURADA, S'HI AFEGEIX LA SANG COAGULADA TALLADA A DAUS I ES DEIXA QUE ES VAGI FREGINT. TOT SEGUIT, S'HI POSA UNES CULLERADES DE CALDO I ES DEIXA COURE A FOC LENT DURANT UNA ESTONA. A PART, ES FREGEIX EL FETGE TALLAT A TIRES I S'AFEGEIX AMB L'ALLIOLI UN COP LA SANG SIGUI CUITA. ES TREU DEL FOC I ES REMENA BÉ I JA ESTARÀ LLEST PER SER SERVIT.</t>
  </si>
  <si>
    <t>1 1/2 L D'AIGUA, UNES LLESQUES DE PA, 3 ALLS, OLI D'OLIVA, SAL I 2 OUS</t>
  </si>
  <si>
    <t>FORN, OLLA I BATEDORA MANUAL</t>
  </si>
  <si>
    <t>TORRAR I BULLIR</t>
  </si>
  <si>
    <t>ES TORRA EL PA I ES DEIXA ESTOVAR EN UNA OLLA AMB AIGUA TÈBIA I TRES ALLS. AFEGIR L'OLI I LA SAL I POSAR L'OLLA AL FOC, TOT REMENANT AMB LA BATEDORA MANUAL. UN COP COMENÇA A BULLIR DEIXAR-LA 10 MINUTS I AFEGIR ELS OUS BATUTS SENSE DEIXAR DE REMENAR. DEIXAR-LES 5 MINUTS MÉS AL FOC I JA ESTAN LLESTES.</t>
  </si>
  <si>
    <t>1 1/2 L D'AIGUA, UNES LLESQUES DE PA, UN MANAT DE MENTA, 1/2 DL D'OLI D'OLIVA I SAL</t>
  </si>
  <si>
    <t>OLLA, BATEDORA MANUAL</t>
  </si>
  <si>
    <t>ESTOVAR I BULLIR</t>
  </si>
  <si>
    <t>POSAR EL PA A ESTOVAR EN UNA OLLA AMB AIGUA, LA MENTA, LA SAL I L'OLI. UN COP SIGUI TOU S'AGAFA LA BATEDORA MANUAL PER BATIR-HO TOT I ES DEIXA BULLIR DURANT 20 MINUTS. ES SERVEIX SENSE EL MANAT DE MENTA.</t>
  </si>
  <si>
    <t>1 1/2 L D'AIGUA, UNES LLESQUES DE PA MORÈ, OLI D'OLIVA, SAL, 2 OUS, TIMÓ I MENTA</t>
  </si>
  <si>
    <t>OLLA I BATEDORA MANUAL</t>
  </si>
  <si>
    <t>ES PODEN FER IGUAL QUE LES SOPES D'ALL, QUE LES DE CALDOS DE VERDURES O LES DE CALDO DE CARN. AQUÍ, PERÒ, S'HA DE TALLAR EL PA BEN FI A LLESQUES I AFEGIR-HI UN RAIG D'OLI. QUAN LES SOPES SIGUIN BEN FETES S'HI AFEGEIX EL TIMÓ, LA MENTA I ELS OUS BATUTS. ES REMENA BEN REMENAT I JA ESTÀ LLEST.</t>
  </si>
  <si>
    <t>1 1/2 L D'AIGUA O CALDO DE VERDURES, OLI, PA SEC I TORRAT (EL NECESSARI PER ESPESSIR LES SOPES)</t>
  </si>
  <si>
    <t>FORN, OLLA I PAELLA</t>
  </si>
  <si>
    <t>TORRAR, BULLIR I FREGIR</t>
  </si>
  <si>
    <t>TORRAR EL PA AL FORN I UN COP SIGUI TORRAT I BEN SEC S'ESMICOLA AMB UNA BOTELLA. S'AFEGEIX EL PA AL CALDO DE VERDURA I ES DEIXA BULLIR A FOC LENT. A PART, ES FREGEIX AMB OLI UNA MICA DE PA I S'AFEGEIX A LES SOPES, PROCURANT QUE NO ES DESFACIN MASSA, JA QUE HAN DE SER CRUIXENTS.</t>
  </si>
  <si>
    <t>FORN, BATEDORA MANUAL I OLLA</t>
  </si>
  <si>
    <t>ESTOVAR, TORRAR I BULLIR</t>
  </si>
  <si>
    <t xml:space="preserve">TORRAR EL PA AL FORN. UN COP SIGUI TORRAT, POSAR EL PA A ESTOVAR AMB AIGUA CALENTA, LA SAL, L'OLI, L'ALL I EL TIMÓ. UN COP EL PA SIGUI TOU ES BATEIX AMB LA BATEDORA MANUAL FINS QUE QUEDI DESFET. ES DEIXA BULLIR DURANT 15 MINUTS I ES TREU EL RAMELLET DE TIMÓ PER PODER AFEGIR ELS OUS BATUTS. ES SERVEIX BEN CALENTA. </t>
  </si>
  <si>
    <t>TOMÀQUETS, OLI I SAL</t>
  </si>
  <si>
    <t>POTS DE VIDRE I OLLA</t>
  </si>
  <si>
    <t>ESCALDAR I BULLIR AL BANY MARIA</t>
  </si>
  <si>
    <t>S'ESCALDEN ELS TOMÀQUETS, ES PELEN I ES TRINXEN. S'HI AFEGEIX SAL I ES REMENA. A CONTINUACIÓ ES POSEN EN POTS DE VIDRE COBERTS AMB UN RAIG D'OLI I ES TAPEN BEN TAPATS. SEGUIDAMENT, ES BULLEN ELS POTS AL BANY MARIA DURANT 1 HORA I MITJA, PROCURANT QUE NO ES TOQUIN ENTRE ELLS JA QUE ES PODRIEN TRENCAR. ES DEIXEN REFREDAR DINS DE L'OLLA I JA ESTAN LLESTOS PER SER SERVITS.</t>
  </si>
  <si>
    <t>1 COL GROSSA D'HIVERN, 1,300 KG DE PATATES, 4 TALLS DE CANSALADA VIRADA, 2 ARENGADES DESSALADES, 4 ALLS, OLI I SAL</t>
  </si>
  <si>
    <t>OLLA, CASSOLA, ESCASSADORA I PAELLA</t>
  </si>
  <si>
    <t xml:space="preserve">ES POSA A BULLIR LA COL AMB AIGUA I SAL I A MIG BULLIR S'HI AFEGEIXEN LES PATATES TALLADES A TROSSOS I ES DEIXA COURE BÉ. UNA VEGADA LES PATATES ES COMENCEN A DESFER ES TREU LA VERDURA I ES TRINXA AMB UNA ESCASSADORA DINS D'UNA CASSOLA. A PART, EN UNA PAELLA ES FAN DAURAR ELS ALLS TALLATS A RODANXES I ES RESERVEN. AMB EL MATEIX OLI ES FREGEIX LA CANSALADA I UN COP ROSSA ES RESERVA. L'OLI RESTANT ES TIRA PER DAMUNT DE LA VERDURA I ES SEGUEIX TRINXANT FINS QUE QUEDI BEN FINA. JA POT SER SERVIT AMB ELS TROSSOS DE CANSALADA I ALGUNS TROSSETS D'ARENGADA ADOBADA. VAL A DIR QUE ÉS MÉS BO SI ES DEIXA REPOSAR I REFREDAR. D'AQUESTA MANERA NOMÉS CAL POSAR EL TRINXAT EN UNA PAELLA AMB UNA MICA D'OLI I FER UNA MENA DE TRUITA RODONA, QUE S'HA D'ENROSSIR. </t>
  </si>
  <si>
    <t>S'ESCALFA UNA LLOSA FINS QUE ESTIGUI BEN CALENTA I ES REFREGA AMB LA CANSALADA GRASSA. SEGUIDAMENT S'HI AFEGEIX L'ALL I LA CANSALADA REFREGADA I UNA VEGADA COMENCI A FER UNA MICA DE SUQUET S'HI POSEN LES TRUITES SALADES I EMPEBRADES. UN COP SIGUIN DAURADES DE LA PELL JA PODEN SER SERVIDES.</t>
  </si>
  <si>
    <t>ES FREGEIX EL PA A TROSSETS EN UNA PAELLA I ABANS QUE SIGUIN DAURATS S'HI AFEGEIXEN ELS OUS BATUTS I ES FA LA TRUITA. A PART, ES REMULLA EL PA AMB UNA MICA DE LLET I ES FREGEIX AMB ELS OUS BATUTS, REMENANT I PROCURANT QUE NO S'ENGANXIN ENTRE SÍ.</t>
  </si>
  <si>
    <t>2 TALLS DE PERNIL, 2 OUS, OLI I SAL</t>
  </si>
  <si>
    <t>ES FREGEIXEN ELS TALLS DE PERNIL EN UNA PAELLA AMB OLI I SEGUIDAMENT S'HI AFEGEIXEN ELS OUS BATUTS PER FER LA TRUITA A LA FRANCESA.</t>
  </si>
  <si>
    <t>SI ELS PÈSOLS SÓN TENDRES ES POSEN A COURE EN UNA PAELLA AMB OLI, SAL, ALL I JULIVERT. SEGUIDAMENT, S'HI AFEGEIXEN DUES CULLERADES D'AIGUA I QUAN S'HAGI ABSORBIT TOTA L'AIGUA I ELS PÈSOLS SIGUIN CUITS, NOMÉS CAL AFEGIR ELS OUS BATUTS I FER LA TRUITA.</t>
  </si>
  <si>
    <t>FREGIR I CREMAT</t>
  </si>
  <si>
    <t>ES BATEN ELS OUS AMB UNA MICA DE SAL I ES FA UNA TRUITA A LA FRANCESA. UNA VEGADA ESTIGUI FETA, ES RESERVA EN UN PLAT A PART AMB UNA MICA DE SUCRE PER DAMUNT, QUE S'HA DE FER CREMAR AMB UN FERRO AL ROIG VIU I A PART, S'ESCALFA UNA MICA DE ROM. QUAN ESTIGUI CALENT, S'HA D'ENCENDRE. FINALMENT, ES POSA PER SOBRE DE LA TRUITA I JA ES POT SERVIR.</t>
  </si>
  <si>
    <t>1 TRUITA DE RIU, 2 TALLS DE PERNIL GRAS, GREIX DOLÇ O OLI, FARINA, SAL I PEBRE</t>
  </si>
  <si>
    <t>ES SALPEBRA I S'ENFARINA LA TRUITA PER PODER-LA FREGIR EN UNA MICA DE GREIX DOLÇ O D'OLI I UN COP ESTIGUI FETA, ES RESERVA EN UN PLAT A PART. EN LA MATEIXA PAELLA ES FREGEIX EL PERNIL I UN COP CUIT ES POSA PER SOBRE DE LA TRUITA, JUNTAMENT AMB UNA MICA D'OLI DE LA PAELLA I JA ESTÀ LLESTA PER SER SERVIDA.</t>
  </si>
  <si>
    <t>EL PERNIL ES FREGIA AMB MANTEGA DE VACA</t>
  </si>
  <si>
    <t>UN COP LA TRUITA SIGUI NETA ES FREGEIX AMB OLI NO MASSA CALENT, PROCURANT QUE LA PELL NO QUEDI MASSA DURA. SEGUIDAMENT ES TREU LA PELL I S'ESMICOLA EN UN PLAT AMB ELS OUS BATUTS. ES BARREJA TOT I AMB OLI BEN CALENT ES FA LA TRUITA.</t>
  </si>
  <si>
    <t>UN COP NETEJADA LA TRUITA S'HI AFEGEIX UNA MICA DE PERNIL O DE CANSALADA A LA PANXA, ES SALPEBRA I ES POSA A FREGIR EN UNA PAELLA AMB OLI CALENT. QUAN ESTIGUI BEN DAURADA JA ES POT RETIRAR I SERVIR.</t>
  </si>
  <si>
    <t>ES FAN BULLIR LES MONGETES I A PART, EN UNA ALTRA OLLA, ELS ESPINACS I UNA VEGADA SIGUIN CUITS ES TREUEN I S'ESCORREN BÉ. SEGUIDAMENT, ES FA UN SOFREGIT D'ALL I S'HI AFEGEIX EN PRIMER LLOC ELS ESPINACS I A CONTINUACIÓ, LES MONGETES, TOT REMENANT ELS INGREDIENTS. FINALMENT, NOMÉS CAL AFEGIR EL BATUT DELS OUS I FER LA TRUITA.</t>
  </si>
  <si>
    <t>ES POSEN A BULLIR LES PATATES AMB LA PELA I UNA VEGADA SIGUIN CUITES ES DEIXEN REFREDAR PER PELAR-LES I TALLAR-LES A RODES I ES POSEN EN UNA PLATA. ALESHORES, ES TRINXA UNA CEBA I ES POSA PER SOBRE DE LES PATATES. S'AMANEIX AMB OLI, PEBRE I VINAGRE I JA PODEN SER SERVIDES.</t>
  </si>
  <si>
    <t xml:space="preserve">1 KG DE PATATES, 3 TALLS DE DONJA, 1 TALL DE CANSALADA, OLI D'OLIVA I SAL </t>
  </si>
  <si>
    <t>ES POSEN A BULLIR AMB AIGUA I SAL LES PATATES FINS QUE SIGUIN BEN CUITES. A PART, ES SOFREGEIX EN UNA CASSOLA LA DONJA I LA CANSALADA. AMB L'OLI QUE HA SOBRAT DEL SOFREGIT S'AMANEIXEN LES PATATES I JA PODEN SER SERVIDES AMB LA DONJA I LA CANSALADA.</t>
  </si>
  <si>
    <t>TAMBÉ ES PODEN MENJAR ACOMPANYADES D'ARENGADA O DE BITXO CONFITAT.</t>
  </si>
  <si>
    <t>BULLIR I CREMAR</t>
  </si>
  <si>
    <t>EN UNA OLLA ES POSA EL VI AMB BASTANT DE SUCRE, UN TRONQUET DE CANYELLA, LLIMONA, TARONJA, POMA I LES ORELLANES. UN COP ESTIGUI A PUNT DE BULLIR S'HI AFEGEIX UNA TASSA O DOS DE CAFÈ I UN COP ARRENQUI EL BULL S'HI POSA FOC I ES DEIXA CREMAR.</t>
  </si>
  <si>
    <t>3 LLESQUES DE PA, OLI, 3 PATATES, SAL, 3 CAPS D'ARENGADA I 3 GRAPATS D'ARRÒS</t>
  </si>
  <si>
    <t>FORN I OLLA</t>
  </si>
  <si>
    <t>ES TORREN UNES LLESQUES DE PA I UN COP TORRADES ES POSEN A BULLIR AMB LES PATATES, ELS CAPS D'ARENGADA, UN PESSIC DE SAL I OLI. AL CAP D'UNA HORA S'HI AFEGEIX L'ARRÒS I UN COP SIGUI CUIT, JA ESTÀ LLEST PER SER SERVIT.</t>
  </si>
  <si>
    <t>SOPES DE TIMÓ O SOPES DE FARIGOLA</t>
  </si>
  <si>
    <t>1 1/2 L D'AIGUA, UNES LLESQUES DE PA, UN RAMELLET DE TIMÓ (FARIGOLA), 2 OUS, 1/2 DL D'OLI D'OLIVA, SAL I 1 ALL</t>
  </si>
  <si>
    <t>COSTUMARI: ARRÒS AMB GUATLLES.</t>
  </si>
  <si>
    <t>ÀNEC AMB PERA D'HIVERN (COSTUMARI I RECEPTARI DE LA GASTRONOMIA D'ANDORRA P. 330)</t>
  </si>
  <si>
    <t>LLONGANISSA : COSTUMARI I RECEPTARI DE LA GASTRONOMIA D'ANDORRA P. 423</t>
  </si>
  <si>
    <t>TAMBÉ ES POT FER AMB OU.COSTUMARI I RECEPTARI DE LA GASTRONOMIA D'ANDORRA P. 424</t>
  </si>
  <si>
    <t>EN ALGUNES CASES I FIQUEN COTNES BULLIDES I EN D'ALTRES LA FREIXURA BEN PICADA (COSTUMARI I RECEPTARI DE LA GASTRONOMIA D'ANDORRA P. 425)</t>
  </si>
  <si>
    <t>ES POT FER SENSE TOMATA (COSTUMARI I RECEPTARI DE LA GASTRONOMIA D'ANDORRA P. 501)</t>
  </si>
  <si>
    <t>"LA NOSTRA CUINA" (PÀG. 44) + CLAUDIA COMA DEL RESTAURANT COMA + COSTUMARI I RECEPTARI DE LA GASTRONOMIA D'ANDORRA P. 217</t>
  </si>
  <si>
    <t>SOPES DE FARIGOLA - "CUINA CASOLANA D'ANDORRA" (PÀG. 69) + "COSTUMARI I RECEPTARI DE LA GASTRONOMIA ANDORRANA" P. 217</t>
  </si>
  <si>
    <t>COLISTRE</t>
  </si>
  <si>
    <t>MIQUEL CANTURRI RESTAURANT MINIM'S + CONXITA NAUDI + COSTUMARI I RECEPTARI DE LA GASTRONOMIA D'ANDORRA P. 521 + MONTANYA, MA P. 174.</t>
  </si>
  <si>
    <t>QUAN LA VACA PAREIX, ES MUNYEIX LA PRIMERA LLET I ES LLENÇA. LA LLET DE LA SEGONA MUNYIDA ES FA ESCALFAR EN UN CALDER AMB UN A PART D'AIGUA. FER FINS QUE ESTIGUI A PUNT DE BULLIR PERO NO DEIXAR-LA BULLIR. DEIXAR REFREDAR PERQUE PRENGUI. UN COP FRED, S'ESCOR EL COLISTRE. ES FICA A MUNT D'UNA PLATA I S'HI POSA SUCRE AL SEU GUST.</t>
  </si>
  <si>
    <t>CALDER</t>
  </si>
  <si>
    <t>2ª LLET DE VACA DESPRÈS DE PARIR</t>
  </si>
  <si>
    <t xml:space="preserve">COSTUMARI I RECEPTARI DE LA GASTRONOMIA D'ANDORRA P. 524 : INGREDIENTS: LLET CRUA D'OVELLA, ANÍS SEC, HERBA-COL, SAL. ELABORACIÓ: POSAR LLET CRUA D'OVELLA AL FOC, QUAN BULLI AGREGAR-HI UN XIC D'HERBA-COL I SE OS QUALLARÀ. DEIXAR-HO BULLIR. A CONTINUACIÓ SEPARAR EL XERIGOT, FER-NE UNA BOLA I ESMICOLAR-LO EN UNA SAFATA (ABANS, PRESSIONAR PER A QUE DEIXI DE RAJAR. ESPOLSAR-HI UNA MICA DE SAL, FICAR-HO DINTRE D'UN TUPÍ I TAPAR-HO AMB UN DRAP DE COTÓ. REMENAR-HO DE TANT EN TANT AMB UN BROC DE FUSTA DE BOIX PERQUÈ S'AIREGI FINS QUE FACI LA BULLIDA. AL CAP D'UNS MESOS, MÉS O MENYS AFEGIR-HI UNES GOTES D'ANÍS SEC I DEIXAR-HO REPOSAR. MARIA MONTANYA CITADA AL COSTUMARI I RECEPTARI DE LA GASTRONOMIA D'ANDORRA P. 525: ES FA AMB FORMATGE D'OVELLA QUE ESTIGUI UNA MICA SEC. ESPOSA DINTRE D'UNA OLLA O CASSOLA DE TERRA I ES TAPA PER FER-LO CURAR. S'ESPERA UNS QUANTS DIES. QUAN EL FORMATGE TORNA A SER MASSA COMPACTA (SENSE CUCS) ES PREPARA EL FORMATGE DE TUPÍ. ES NECESSITA UN TUPÍ GRAN ON HI CÀPIGA EL FORMATGE A BOCINS I ES POSA DINS DEL TUPÍ. ES COBREIX AMB AIGUARDENT, ES REMENA, ES TAPA EL TUPÍ I ES POSA A SOL I SERENA DURANT VINT-I-UN DIES. CADA DIA ES REMENA BEN REMENAT. AL CAP DELS 21 DIES, QUEDA TRANSFORMAT EN UNA PASTA FINA QUE ÉS EL FORMATGE DE TUPÍ.  </t>
  </si>
  <si>
    <t>CREMA (O SOPA ) D'ORDIGUES</t>
  </si>
  <si>
    <t>CIVET DE CARN DE CAÇA</t>
  </si>
  <si>
    <t>CARN DE CAÇA (PORC FE, CABIROL, ISARD, ETC.), 1,5 L DE VINAGRE, UN RAIG DE BRANDY, VERDURES PER LA MARINADA (CARROTA, PORRO, CEBA, API, NAO, ALLS), CLAU, PEBRE EN GRÀ, CANYELLA, TIMÓ I LLORER, FARINA, OLI DE GIRASOL, PEBRE VERMELL DOLÇ, SAL I PEBRE, XOCOLATA A LA PEDRA, UN RAIG DE VINAGRE</t>
  </si>
  <si>
    <t>MARINAR, SOBREGIR, COURE</t>
  </si>
  <si>
    <t>FITXA RECEPTA D'EN CARLES FLINCH RESTAURANT CAN MANEL</t>
  </si>
  <si>
    <t>JARRET DE VEDELLA BLANCA AMB PURÈ TRUFAT</t>
  </si>
  <si>
    <t xml:space="preserve">UN JARRET DE VEDELLA PETITA, 10 GR. DE SAL, 1 ALL, 5 GR. DE PEBRE, 10 GR. DE ROMANÍ, 250 DE PATATA D’ANDORRA, 10 DE TÒFONA, 200 DE SUC DE ROSTIT (SUCS RESTES DE ROSTITS ANTERIOR), 250 GR. DE NATA, UNA CARREGA DE SIFÓ.
</t>
  </si>
  <si>
    <t>PAELLA, OLLA, CASSOLA, FORN DE VAPOR</t>
  </si>
  <si>
    <t>OCOURE AL FORN,</t>
  </si>
  <si>
    <t xml:space="preserve">EMBOSSEM AL BUIT A BAIXA TEMPERATURA, EL JARRET SALPEBRAT AMB OLI, ALL Í ROMANÍ( PERQUÈ AGAFI MOLT BON GUST) , EL TINDREM EN UN FORN A VAPOR A 65º DE 20 H. A 36 H. PER FER L’OLI DE TOFONA: PIQUEM BEN BE LA TÒFONA  AMB UNA FORQUILLA, AFEGIM UNA MICA D’OLI CALENT I HO AJUNTEM TOT PERQUÈ FUSIONI I RESERVEM. PER FER EL PURÈ: COURE LES PATATES AMB LA SEVA PELL , LES EIXUGUEM BEN EIXUTES, LES POSEM EN UNA SAFATA DE FORN I LES TAPEM AMB PAPER D’ALUMINI, POSEM LA SAFATA AL FORN A 160º DURANT  1 HORA, QUAN ESTIGUIN BEN TOVES ÉS RETIREN DEL FORN I EN CALENT LES PELEM, 
ENCARA CALENTES  LES TRITUREM  I AFEGIM LA NATA, SAL I PEBRE FINS ACONSEGUIR UNA CREMA MOLT FINA, PASSEM LA CREMA PER UN COLADOR  I LA POSEM EN UN SIFÓ PETIT AMB UNA CARREGA DE GAS ( AQUESTA PREPARACIÓ MILLOR FER-LA AMB UN DIA D’ANTELACIÓ)  I AFEGIR L’OLI DE TÒFONA AL GUST, SAL I PEBRE.
ÉS ROSTEIX  BE EL JARRET PERQUÈ QUEDI BE CRUIXENT PER FORA I MELÓS PER DINS , L’ACOMPANYEM  AMB PURÉ TRUFAT I HO BANYEM TOT AMB EL SUC DE ROSTIT, PRÈVIAMENT  COLAT I LLIGAT. 
</t>
  </si>
  <si>
    <t>FITXA RECEPTA D'EN MARC MORA DEL RESTAURANT ANDORRA PARK HOTEL</t>
  </si>
  <si>
    <t>PASTIS DE MUSIC (FITXA RECEPTA JUAN CAUTISTA DE LA BORDA VELLA DEL PALES)</t>
  </si>
  <si>
    <t>(POSTRE DE MUSIC) PASTIS DE MUSIC</t>
  </si>
  <si>
    <t xml:space="preserve">PER LA MASSA
5 CULLERADES SOPERES DE FARINA
5 CULLERADES SOPERES DE SUCRE BLANC
5 OUS
1 CULLERADA DE MEL
15 GRS DE MANTEGA
PER POSAR  DINS LA MASSA
10 GRS DE AMETLLES
10 GRS DE PINYONS
10 DE QUELLANAS
1 CULLERADA DE MEL
</t>
  </si>
  <si>
    <t xml:space="preserve">EN UN BOL BATRE AMB UN BATEDOR  TOTS ELS INGREDIENTS PRIMER POQUET A POQUET I DESPRÈS BEN FORT POSAR LA MASSA EN UNA SAFATA  ANTIADHERENT  AL FORN  A 200º DURANT 2 MN,  RETIRAR, AFEGIR EL ELS FRUITS SECS, FORNEJAR 4 MN MÈS, RETIRAR I PINTAR AMB MEL  PER SOBRE. </t>
  </si>
  <si>
    <t>PEP RAMOS DE L'ERA D'EN JAUME = SENSE CANSALADA I NOM = CEPS SALTEJATS AMB ALL I JULIVERT</t>
  </si>
  <si>
    <t>BOLETS FREGITS PER ACOMPANYAR CARNS (CEPS SALTEJATS AMB ALL I JULIVERT)</t>
  </si>
  <si>
    <t>RELIGIÓS - QUARESMA</t>
  </si>
  <si>
    <t>CAN BENET: SENSE TIMÓ NI MENTA</t>
  </si>
  <si>
    <t>"LA NOSTRA CUINA" (PÀG. 45) + BORDA RAUBERT (https://bordaraubertdotcom.wordpress.com/crema-dortigues/) +  "COSTUMARI I RECEPTARI DE LA GASTRONOMIA ANDORRANA" P. 228 + CLAUDIA COMA RESTAURANT COMA + REBOST DEL PADRI + FITXA RECEPTA DE LA DOLORS PAL DE LA BORDA RAUBERT</t>
  </si>
  <si>
    <t>L'amanida de xicoies per mi no porta cap ingredient de carn . Xicoies , 1 grà d'all , oli i molt poc vinagre</t>
  </si>
  <si>
    <t xml:space="preserve"> 1kg de bacalla desalat ,4 patates , 1 ceba , 3 grans d'all , julivert , oli d'oliva</t>
  </si>
  <si>
    <t xml:space="preserve">1kg de bacallá desalat ,1 ceba picada , 4 tomaquets madurs ratllats , oli i farina , 1 ullereta de café de sucre </t>
  </si>
  <si>
    <t xml:space="preserve">2kg cargols , 200 gr de cansalada virada , 1 cullerada de farina , 4 alls picats , 1 ou , 1/4 l aigua , , oli , sal, pevre , julivert </t>
  </si>
  <si>
    <t xml:space="preserve">1 kg de mongetes , 1 col verda , 250 gr de rostes de cansalada , sal , pebre </t>
  </si>
  <si>
    <t xml:space="preserve">16 costelles de corder , 2 alls , 4 rostes de cansalada tallades de 1/2 cm , sal , 2 tomaquets partits per la mitat , 2 patates al caliu partides per la meitat . Oli i pebre </t>
  </si>
  <si>
    <t>12 cuixes de granota , 100 gr farina , 2 alls , julivert , 50 cl oli , sal ,pebre , un polcim de pa ratllat</t>
  </si>
  <si>
    <t>8 potes de corder , 1'5 kg de tripa , 150 cl vi rancí , 50 cl vinagre , 50 cl conyac , 2 cebes , 1 clau, julivert , 1 cabeça d'alls , 1 bitxo , 150 cl oli  25 gr farina</t>
  </si>
  <si>
    <t xml:space="preserve">2 perdius , sal , pebre , 4 cebes picades , 3 tomaquets picats , 1 l aigua , 20 cl oli , 10 cl vinagre de vi , sucre </t>
  </si>
  <si>
    <t>4 perdius , 1 col , 50 cl oli , 125  gr farina , 1 fulla lorer , 1 branca timo , sal , pebre , 1 cabeça d'alls , 1 ou , 1 ceba picada , 150 cl vi ranci , 1 l caldo</t>
  </si>
  <si>
    <t xml:space="preserve">400 gr sang de porc , 400 gr fetge , 100 gr cansalada , 4 cebes , 4 tomaquets , oli , sal , pebre , 1/ 2  l caldo </t>
  </si>
  <si>
    <t xml:space="preserve">8 ous , 150 cl rom negre , 100 gr gr sucre , sal i 50 cl oli  </t>
  </si>
  <si>
    <t>TAMBÉ S'HI POT AFEGIR XORIÇO, DONJA I SARDINES: COSTUMARI I RECEPTARI DE LA GASTRONOMIA D'ANDORRA P. 259</t>
  </si>
  <si>
    <t xml:space="preserve">1kg de bacallà , farina , 2 alls picats ,1 ceba  picada  , oli d'oliva , 3 tomaquets madurs , 300 grams de patates , 1/4 l d'aigua , pebre , sal , julivert , llorer </t>
  </si>
  <si>
    <t xml:space="preserve">ES PODEN FER AMB LA CARN BULLIDA QUE HAGI SOBRAT D'ALGUN CALDO.                                                            TAMBÉ POT FER-SE AMB CARN DE PORC 1/2 KG . S'HI POT AFEGIR UNA CARROTA I UN TRONC D'API. 1 l llet , 1 polç de nou moscada , 1 col , 250 gr carn vedella picada , 250 gr carn porc picada , 100 gr cansalada viada , 1 ceba , 2 alls , sal , oli , 250 gr de tomaquet madur , 500 cl caldo de verdures                                          </t>
  </si>
  <si>
    <t xml:space="preserve">TEMBÉ ES POT DIR: VERDURA DE COLS VERDALS SOLES FREGIDES AMB ROSTES.                                               TAMBÉ ES PODEN ACOMPAÑAR AMB ARENGADES ROSTIDES A LA GRAELLA I AMB PEBROT O BITXO CONSERVAT EN VINAGRE. 1 col , 250 gr cansalada , 1 all , sal , oli </t>
  </si>
  <si>
    <t xml:space="preserve"> aquesta recepta la canviaria per congre a la vinagreta : es fa ervir el congre de l'escudella , una vegada cuit , s'escor be i es neteja be d'espines . A part es fa una vinagreta amb 250 cl d'oli d'oliva , 150 gr de pebrots vermells escalivats , 3 alls picats , julivert picat , 1 cullerada de vinagre de vi .</t>
  </si>
  <si>
    <t xml:space="preserve"> 1 conill , oli , 1 carbasso , 2 alberginies , 1 pebrot vermell , 1 ceba , 4 tomaquets madurs , 1 copa vi blanc , 100 gr ametles , 2 grans d'alls , julivert , 1 llesca de pa , sal i pebre .</t>
  </si>
  <si>
    <t>LA CUINA DE CASA MEVA" (PAG.,127): TAMBÉ POT SER UNA ESPATLLA DE CORDER.  Per mi aquesta recepta es el palpis de corder 250 gr cansalada, 50 gr oli , 1 branca llorer , 150 cl conyac , sal ,pebre 150 cl caldo . La cuixa una vegada la tenim oberta hi fiquem la canssalada tallada a tires i despres la lliguem com un rostit amb fil de cuina</t>
  </si>
  <si>
    <t>LA CUINA DE CASA MEVA (PAG.126): TAMBÉ SE'L HI POT DIR PALPÍS DE CORDER. ES POT ROSTIR A LA COCOTA. 1 cuixa de corder , 1 cabessa d'alls , 1 fulla de llorer , 50 cl conyac, 50 cl vi blanc , 150 gr canssalada</t>
  </si>
  <si>
    <t xml:space="preserve">TAMBÉ ES POT DIR : CEBES I PATATES ESCALIVADES   2 patates , 2 cebes , 2 pebrots , 2 alberginies , 50 cl oli , sal i pebre </t>
  </si>
  <si>
    <t xml:space="preserve">ES POSA AIGUA A BULLIR AMB UNA MICA DE SAL I UN RAIG D'OLI EN UNA OLLA ON S'HI AFEGEIXEN ELS CIGRONS, LES MONGETES, L'API, LA CEBA, LA CARROTA I EL CONGRE. ES DEIXA AL FOC DURANT UNES 2 HORES I S'HI AFEGEIX UN SOFREGIT DE CEBA FET PRÈVIAMENT AMB LA COL TALLADA MOLT MENUDA. DESPRÉS D'UNS 20 MINUTS S'HI AFEGEIXEN LES PATATES, ELS FIDEUS I L'ARRÒS. UNA VEGADA TOT SIGUI CUIT ES POT SERVIR BEN CALENT. aquesta recepta no es valida per mi la bona es la de LA CUINA DE CASA MEVA </t>
  </si>
  <si>
    <t>COSTUMARI I RECEPTARI DE LA GASTRONOMIA D'ANDORRA P. 244: FIDEUS AMB COLOMÍ (SUBSTITUIR CONFITAT PER COLOMI) 250gr fideus , 1 ceba , 2 tomaquets , 1 cabessa d'alls , 1 polç safra , 4 talls de costella de porc o 1 kg , julivert 500cl aigua</t>
  </si>
  <si>
    <t xml:space="preserve">COSTUMARI I RECEPTARI DE LA GASTRONOMIA D'ANDORRA P. 323: SENSE EL FETGE DE LA LLEBRE, CANYELA, LLORER I NOU MOSCADA. AMB JULIBERT I CONYAC Per mi la recepta que es fa a Andorra es el civet de llebre . 1 llebre , 2 cebes tallades , 2 pastanagues a rodanxes ,, 1 branca d'apit , 2 porrecs tallats , llorer , 1 cabeça d'alls,julivert , 1'5 cl vi negre , sal pebre , timó 150 cl oli , 1 l de caldo </t>
  </si>
  <si>
    <t>www.agricultura.ad - SEGELL OFICIAL ANDORRA RECEPTA TRADICIONAL + COSTUMARI I RECEPTARI DE LA GASTRONOMIA D'ANDORRA P. 423</t>
  </si>
  <si>
    <t xml:space="preserve">ES POT FER SENSE LES FULLES DE LLORER I AMB VI BLANC (COSTUMARI I RECEPTARI DE LA GASTRONOMIA D'ANDORRA P. 503)1kg de rovellons boto , 50 cl vinagre de vi , 500 cl aigua , sal , 2 fulles de llorer , 2 alls , pebre </t>
  </si>
  <si>
    <t>TRUITA D'ESPINACS (SARRÓ = ESPINACS SILVESTRES // REBOST DEL PADRI)</t>
  </si>
  <si>
    <t>S'ACOSTUMA A MENJAR AMB UNA ARENGADA O AMB SARDINES ESCABETXADES O AMB OLI. 250 gr patates , 1 ceba , pebre , sal , oli oliva , 0,20 cl vinagre de vi</t>
  </si>
  <si>
    <t>TAMBÉ S'HI POT AFEGIR LLENTIES. // COSTUMARI I RECEPTARI DE LA GASTRONOMIA ANDORRANA P. 232 "VIANDA DE QUARESMA AMB PA MORÈ" =&gt; ES FA SENSE ARRÒS I AMB PA MORÉ (VIANDA DE QUARESMA AMB PA MORÈ)</t>
  </si>
  <si>
    <t>Canturri, P., 1989. La consòrcia de casats d’Andorra. Comú d’Andorra la Vella, Andorra.</t>
  </si>
  <si>
    <t>Ribes Roigé, Maria Dolors, 1991. Cuina casolana d’Andorra. Maria Dolors Ribes Roigé.</t>
  </si>
  <si>
    <t>Roigé, M.D.R., 1993. Costumari i receptari de la gastronomia andorrana. M.D. Ribes Roigé, J.M. Troguet Ribes.</t>
  </si>
  <si>
    <t>Troguet Ribes, J.M., Ribes Roigé, M.D., 2007. La nostra cuina. Menges d’aquí. Família Troguet Ribes.</t>
  </si>
  <si>
    <t>Troguet Ribes, J.M., Ribes Roigé, M.D., 1997. La nostra cuina. Família Troguet Ribes.</t>
  </si>
  <si>
    <t>Référencia bibliografica</t>
  </si>
  <si>
    <t>COCA DE PAELLA</t>
  </si>
  <si>
    <t>FARINA, OUS, SAL, SUCRE, LLET, 1/2 GOT D'AIGUARDENT</t>
  </si>
  <si>
    <t>BARREGEU ELS INGREDIENTS I PROCUREU FER UNA PASTA BEN ESPESSA, COM SI FÉSSIU UN PA; APRIMEU LA PASTA AMB UN CORRÓ I DONEU-LI LA FORMA QUE VULGUEU. POSEU OLI CALENT I ABUNDANT EN UNA PAELLA, HI COL.LOQUEU LA PASTA BEN PRIMA I LA FREGIU; DESPRÈS LA POSEU DAMUNT D'UN PLAT I HI ESPOLSEU UNA MICA DE SUCRE PEL DAMUNT.</t>
  </si>
  <si>
    <t>ORELLETES</t>
  </si>
  <si>
    <t>400 G DE FARINA, 1/8 DE L DE LLET, 1 OU, 1 CULLERADETA DE LLEVAT, 1/2 VASET D'AIGUA, SUCRE, SAL</t>
  </si>
  <si>
    <t>POSEU LA FARINA DAMNT DEL TAULELL DE LA CUINA I DEIXEU-HI UN FORAT AL MIG, ON POSAREU UN POLSIM DE SAL, L'OU, EL SUCRE, EL LLEVAT, L'AIGUA I LA LLET A POC A POQUET, MENTRE FEU LA PASTA; HO PASTEU DURANT UNA BONA ESTONA, LLAVORS HO TAPEU AMB UN DRAP MULLAT I CALENT I HO DEIXEU REPOSAR DURANT UNA HORA. DESPRÈS POSEU UNA MICA DE FARINA PER SOTA EL TROS DE PASTA I AMB ELS DITS ELS ANEU DONANT LA FORMA QUE VULGUEU. POSEU UNA PAELLA AL FOC I QUAN L¡OLI SIGUI BEN CALENT, LES FREGIU.</t>
  </si>
  <si>
    <t xml:space="preserve"> COSTUMARI I RECEPTARI DE LA GASTRONOMIA D'ANDORRA P. 549 + CLAUDIA COMA (CITA NOM RECEPTA) + CRISTINA COMA (CITA NOM RECEPTA)</t>
  </si>
  <si>
    <t xml:space="preserve"> COSTUMARI I RECEPTARI DE LA GASTRONOMIA D'ANDORRA P. 543 + DOLORS RIBA (CITA NOM RECEPTA)+"LA NOSTRA CUINA" (PÀG. 149) + BORDA RAUBERT (ARXIU DE LA CUINA ANDORRANA) + CONXITA (CITA NOM RECEPTA)</t>
  </si>
  <si>
    <t>INGREDIENTS: 1/2 LLITRE DE LLET ("COSTUMARI I RECEPTARI DE LA GASTRONOMIA ANDORRANA" P. 560)</t>
  </si>
  <si>
    <t>"LA NOSTRA CUINA" (PÀG. 115) + "CUINA CASOLANA D'ANDORRA"(PÀG. 149) +  "LA CUINA DE CASA MEVA" (PAG.88)+ BORDA RAUBERT (https://bordaraubertdotcom.wordpress.com/cargols-a-landorrana/) + COSTUMARI I RECEPTARI DE LA GASTRONOMIA D'ANDORRA P. 511 + CAN MANEL?</t>
  </si>
  <si>
    <t>TALLAR A DAUS LA CARN, POSAR-LA A MARINAR AMB EL VI, BRANDY, LES VERDURES I LES ESPECIES. DEIXAR-HO A LA NEVERA MINIM 24 HORES. PASSAT AQUEST TEMPS, SEPARAR LA CARN DE LES VERDURES I EL LIQUID DE LA MARINADA. DINS D'UNA PAELLA, SOBREGIR LA CARN ENFARINADA I LA ANEM ABOCANT DINS D'UNA CASSOLA DINS DEL MATEIX OLI. SOBREGIR LES VERDURES, EXTRAURE L'EXCÉS DE GREIX I FLAMEGAR AMB BRANDY, MULLAR-HO AMB EL VI I QUAN BULLEIXI, COLAR DINS DE LA CASSOLA. SEGUIR BULLIN VI O BROU DE LES VERDURES PER A QUAN SIGUI NECESSARI DURAN LA COCCIÓ. TAPAR LA CASSOLA I DEIXAR-HO COURE. LENTAMENT S'AFEGEIX RATLLADA DE XOCOLATA, SALPEBRAR I ES VA (VEURE AMB C.FLINCH CONTINUACIÓ)</t>
  </si>
  <si>
    <t>MARINAT: DESPRÉS DE TALLAR LA LLEBRE A TROSSOS ES SALPEBRA I ES DEIXA REPOSAR DURANT TOTA UNA NIT AMB EL VI, LA CABEÇA D'ALLS TALLADA PEL MIG, LA PASTANAGA TALLADA A RODANXES, LA CEBA TRINXADA, EL TIMÓ, EL LLORER I LA CANYELLA. AL DIA SEGÜENT ES RETIRA LA LLEBRE I ES FREGEIX EN UNA PAELLA AMB UNA MICA DE GREIX DOLÇ I D'OLI. EN LA MATEIXA PAELLA TAMBÉ ES FREGEIX LA PASTANAGA I LA CEBA DEL MARINAT. A PART, ES POSA EL MARINAT EN UNA CASSOLA, JUNTAMENT AMB AMB ELS TALLS DE LLEBRE FREGITS, LA CEBA I LA PASTANAGA. MENTRESTANT, ES FREGEIX EL FETGE I ES RESERVA A PART. SEGUIDAMENT, ES FREGEIXEN LES TIRES DE CANSALADA VIRADA I S'AFEGEIXEN A LA CASSOLA. ALESHORES ES POSA EL FOC BAIX I ES COBREIX AMB EL CALDO, TOT DEIXANT QUE ES COGUI LENTAMENT. AL CAP D'UNA HORA ES FA UNA PICADA AMB EL FETGE, 3 GRANS D'ALL, LES AMETLLES I LA XOCOLATA RATLLADA I S'AFEGEIX A LA CASSOLA I ES DEIXA ACABAR DE COURE.</t>
  </si>
  <si>
    <t>"LA NOSTRA CUINA" (PÀG. 89) + "CUINA CASOLANA D'ANDORRA" (PÀG. 263) + BORDA RAUBERT (https://bordaraubertdotcom.wordpress.com/civet-de-llebre/) + "LA CUINA DE CASA MEVA" (PÀG. 146) + COSTUMARI I RECEPTARI DE LA GASTRONOMIA D'ANDORRA P. 326</t>
  </si>
  <si>
    <t>BORDA RAUBERT (Elaboració: Per al marinat: talleu la llebre a trossos, salpebreu-la i poseu-la a marinar tota la nit amb el vi, el cap d’alls tallada pel mig, la carrota tallada a rodanxes, la ceba tallada menudeta, el timó, el llorer, i la canyella. L’endemà, escorreu els trossos de llebre del marinat i els fregiu en una paella amb el greix dolç i l’oli. Preneu la carrota del marinat i juntament amb la ceba la fregiu a la mateixa paella en què heu fregit la carn. Poseu el suc del marinat en una cassola; afegiu-hi els talls de llebre que heu fregit i un cop fregides les verdures del marinat les afegiu a la cassola, i a la mateixa paella hi fregiu el fetge i el reserveu. Fregiu la cansalada tallada a tires i ho poseu a la cassola on hi ha la llebre. Poseu aquesta cassola a foc baix, cobriu-ho amb el caldo i l’oli que ha quedat de fregir i deixeu que es cogui lentament. Al cap d’una hora, aproximadament, hi afegiu una picada del fetge, tres grams d’all, les ametlles i la xocolata ratllada. Ho remeneu bé, tapeu i deixeu-ho coure.)</t>
  </si>
  <si>
    <t>MARINAT: ES TALLA EL PORC FER A TROSSOS I ES POSA EN UNA OLLA SALPEBRAT AMB ELS ALLS, LES 3 CEBES TALLADES MENUDES, LES PASTANAGUES, EL LLORER, L'ORENGA, EL TIMÓ, UN PESSIC DE NOU MOSCADA, EL CONYAC, EL VINAGRE I EL VI, QUE HO HA DE COBRIR TOT. ES DEIXA MACERAR TOTA UNA NIT. S'ESCORREN ELS TALLS DE PORC FER I ES FREGEIXEN EN UNA PAELLA AMB EL GREIX DOLÇ, L'OLI I LES VERDURES DEL MARINAT. SEGUIDAMENT, ES POSA TOT A L'OLLA. EN LA MATEIXA PAELLA ES FREGEIXEN UNS TROSSETS DE CANSALADA I ES POSEN, UN COPS SIGUIN FETS, A L'OLLA AMB EL PORC FER I ES DEIXA BULLIR DURANT UNES 2 HORES COBERT D'AIGUA. QUAN GAIREBÉ SIGUI CUIT, ES FA UNA PICADA AMB ELS ALLS, LES AMETLLES, LES GALETES MARIA I LA XOCOLATA RATLLADA I S'AFEGEIX AMB L'ISARD I ES DEIXA COURE UNS 30 MINUTS MÉS PROCURANT QUE NO S'ENGANXI. SI ES DISPOSA D'UN TROS DE FETGE D'ISARD ES FREGEIX I S'AFEGEIX A LA PICADA.</t>
  </si>
  <si>
    <t>"CUINA CASOLANA D'ANDORRA" (PÀG. 261 - PÀG. 262)</t>
  </si>
  <si>
    <t>MARINAT: ES TALLA L'ISARD A TROSSOS I ES POSA EN UNA OLLA SALPEBRAT AMB ELS ALLS, LES 3 CEBES TALLADES MENUDES, LES PASTANAGUES, EL LLORER, L'ORENGA, EL TIMÓ, UN PESSIC DE NOU MOSCADA, EL CONYAC, EL VINAGRE I EL VI, QUE HO HA DE COBRIR TOT. ES DEIXA MACERAR TOTA UNA NIT. S'ESCORREN ELS TALLS D'ISARD I ES FREGEIXEN EN UNA PAELLA AMB EL GREIX DOLÇ, L'OLI I LES VERDURES DEL MARINAT. SEGUIDAMENT, ES POSA TOT A L'OLLA. EN LA MATEIXA PAELLA ES FREGEIXEN UNS TROSSETS DE CANSALADA I ES POSEN, UN COPS SIGUIN FETS, A L'OLLA AMB L'ISARD I ES DEIXA BULLIR DURANT UNES 2 HORES COBERT D'AIGUA. QUAN GAIREBÉ SIGUI CUIT, ES FA UNA PICADA AMB ELS ALLS, LES AMETLLES, LES GALETES MARIA I LA XOCOLATA RATLLADA I S'AFEGEIX AMB L'ISARD I ES DEIXA COURE UNS 30 MINUTS MÉS PROCURANT QUE NO S'ENGANXI. SI ES DISPOSA D'UN TROS DE FETGE D'ISARD ES FREGEIX I S'AFEGEIX A LA PICADA.</t>
  </si>
  <si>
    <t>"LA NOSTRA CUINA" (PÀG. 89) + "CUINA CASOLANA D'ANDORRA" (PÀG. 261)+"LA CUINA DE CASA MEVA" (PÀG. 143) + COSTUMARI I RECEPTARI DE LA GASTRONOMIA D'ANDORRA P. 401</t>
  </si>
  <si>
    <t>"CUINA CASOLANA D'ANDORRA" (PÀG. 280) + "LA CUINA DE CASA MEVA" (PÀG. 168) + ("COSTUMARI I RECEPTARI DE LA GASTRONOMIA ANDORRANA" P. 565</t>
  </si>
  <si>
    <t>"CUINA CASOLANA D'ANDORRA" (PÀG. 267) +"LA CUINA DE CASA MEVA" (PÀG. 154) + COSTUMARI I RECEPTARI DE LA GASTRONOMIA D'ANDORRA P. 404</t>
  </si>
  <si>
    <t>DESPRÉS DE NETEJAR LES GUATLLES, S'OBREN PEL PIT I ES SALPEBREN PER ANAR A LA BRASA. QUAN ESTIGUIN CUITES, S'HI AFEGEIX UNA SALSA D'HERBES PRÈVIAMENT FETA. SALSA D'HERBES: PICADA AMB EL ROMANÍ, L'ORENGA I EL PEBRE FINS OBTENIR UNA POLS. ALESHORES, S'HI AFEGEIX BASTANT D'OLI I ES DEIXA REPOSAR DURANT UNS DIES.</t>
  </si>
  <si>
    <t>"CUINA CASOLANA D'ANDORRA" (PÀG. 178) + "LA CUINA DE CASA MEVA" (PÀG. 153) + COSTUMARI I RECEPTARI DE LA GASTRONOMIA D'ANDORRA P. 345</t>
  </si>
  <si>
    <t>"CUINA CASOLANA D'ANDORRA" (PÀG. 175) + COSTUMARI I RECEPTARI DE LA GASTRONOMIA D'ANDORRA P.2 41</t>
  </si>
  <si>
    <t>"CUINA CASOLANA D'ANDORRA" (PÀG. 176) + COSTUMARI I RECEPTARI DE LA GASTRONOMIA D'ANDORRA P. 343</t>
  </si>
  <si>
    <t>"CUINA CASOLANA D'ANDORRA" (PÀG. 177) + COSTUMARI I RECEPTARI DE LA GASTRONOMIA D'ANDORRA P. 344</t>
  </si>
  <si>
    <t>"LA NOSTRA CUINA" (PÀG. 98)</t>
  </si>
  <si>
    <t>"LA NOSTRA CUINA" (PÀG. 67) + COSTUMARI I RECEPTARI DE LA GASTRONOMIA ANDORRANA P. 232 + 308</t>
  </si>
  <si>
    <t>ABAT DE PORC A LA BRASA .</t>
  </si>
  <si>
    <t>"LA NOSTRA CUINA" (PÀG. 111) +"CUINA CASOLANA D'ANDORRA" (PÀG. 249)  +  "LA CUINA DE CASA MEVA" (PAG.118)</t>
  </si>
  <si>
    <t>"LA NOSTRA CUINA" (PÀG. 111) + "CUINA CASOLANA D'ANDORRA" (PÀG. 246)      +           LA CUINA DE CASA MEVA (PAG.27 I 118) + BORDA RAUBERT (ARXIU DE LA CUINA ANDORRANA) + COSTUMARI I RECEPTARI DE LA GASTRONOMIA D'ANDORRA P. 427 + CARLES FLINCH DE CAN MANEL</t>
  </si>
  <si>
    <t xml:space="preserve">TAMBÉ ES POT DIR: AGREDOLÇ COSTUMARI I RECEPTARI DE LA GASTRONOMIA D'ANDORRA P. 427 2 talls de pernil curat si pot ser de porc del pirineu d'uns 50 gr cadascuna , 4 cullerades de sopa de mel , 1 cullerada  de sopa de vinagre de vi </t>
  </si>
  <si>
    <t>"LA NOSTRA CUINA" (PÀG. 60) +"CUINA CASOLANA D'ANDORRA" (PÀG. 55) + COSTUMARI I RECEPTARI DE LA GASTRONOMIA D'ANDORRA P. 259</t>
  </si>
  <si>
    <t>"LA NOSTRA CUINA" (PÀG. 59) + "CUINA CASOLANA D'ANDORRA" (PÀG. 54) + COSTUMARI I RECEPTARI DE LA GASTRONOMIA D'ANDORRA P. 258</t>
  </si>
  <si>
    <t>AMANIDA VARIADA: EN COMPTES DE CARN S'HI POSA OU DUR. TAMBÉ S'HI POSEN OLIVES NEGRES.</t>
  </si>
  <si>
    <t>"LA NOSTRA CUINA" (PÀG. 60) + COSTUMARI I RECEPTARI DE LA GASTRONOMIA D'ANDORRA P. 260 + REBOST DEL PADRI</t>
  </si>
  <si>
    <t>"LA NOSTRA CUINA" (PÀG. 93) + "CUINA CASOLANA D'ANDORRA" (PÀG. 173) + COSTUMARI I RECEPTARI DE LA GASTRONOMIA D'ANDORRA P. 330</t>
  </si>
  <si>
    <t>"LA NOSTRA CUINA" (PÀG. 85) + "CUINA CASOLANA D'ANDORRA" (PÀG. 143) + COSTUMARI I RECEPTARI DE LA GASTRONOMIA D'ANDORRA P. 460</t>
  </si>
  <si>
    <t>"CUINA CASOLANA D'ANDORRA" (PÀG. 279) +"LA CUINA DE CASA MEVA" (PÀG. 169) + ("COSTUMARI I RECEPTARI DE LA GASTRONOMIA ANDORRANA" P. 564</t>
  </si>
  <si>
    <t>"LA NOSTRA CUINA" (PÀG. 83) + "CUINA CASOLANA D'ANDORRA" (PÀG. 136)   +  LA CUINA DE CASA MEVA" (PAG.79) + COSTUMARI I RECEPTARI DE LA GASTRONOMIA D'ANDORRA P. 453</t>
  </si>
  <si>
    <t>"CUINA CASOLANA D'ANDORRA" (PÀG. 140)   +   "LA CUINA DE CASA MEVA" (PAG.50) + COSTUMARI I RECEPTARI DE LA GASTRONOMIA D'ANDORRA P. 457</t>
  </si>
  <si>
    <t>"CUINA CASOLANA D'ANDORRA" (PÀG. 141) + "LA CUINA DE CASA MEVA" (PAG.78) + COSTUMARI I RECEPTARI DE LA GASTRONOMIA D'ANDORRA P. 458</t>
  </si>
  <si>
    <t>"LA NOSTRA CUINA" (PÀG. 84) + "CUINA CASOLANA D'ANDORRA" (PÀG. 137)+ COSTUMARI I RECEPTARI DE LA GASTRONOMIA D'ANDORRA P. 454</t>
  </si>
  <si>
    <t>BACALLÀ ESQUEIXAT - "CUINA CASOLANA D'ANDORRA" (PÀG. 137) EN COMPTES D'OU DUR S'HI AFEGEIX PEBROT FRESC O ESCALIVAT.</t>
  </si>
  <si>
    <t>"CUINA CASOLANA D'ANDORRA" (PÀG. 142) +  "LA CUINA DE CASA MEVA" (PAG.77) + COSTUMARI I RECEPTARI DE LA GASTRONOMIA D'ANDORRA P. 459</t>
  </si>
  <si>
    <t xml:space="preserve">"LA NOSTRA CUINA" (PÀG. 123) + "LA CUINA DE CASA MEVA" (PÀG. 159) + FITXA RECEPTA D'EN PEP RAMOS DEL RESTAURANT L'ERA D'EN JAUME </t>
  </si>
  <si>
    <t>"LA NOSTRA CUINA" (PÀG. 107) + www.agricultura.ad - SEGELL OFICIAL ANDORRA RECEPTA TRADICIONAL   +                                                 "LA CUINA DE CASA MEVA (PAG.112) + COSTUMARI I RECEPTARI DE LA GASTRONOMIA D'ANDORRA P. 424</t>
  </si>
  <si>
    <t>"LA NOSTRA CUINA" (PÀG. 107) + www.agricultura.ad - SEGELL OFICIAL ANDORRA RECEPTA TRADICIONAL    +                                                "LA CUINA DE CASA MEVA (PAG.113) + COSTUMARI I RECEPTARI DE LA GASTRONOMIA D'ANDORRA P. 425</t>
  </si>
  <si>
    <t>"LA NOSTRA CUINA" (PÀG. 106) + www.agricultura.ad - SEGELL OFICIAL ANDORRA RECEPTA TRADICIONAL                                                       + "LA CUINA DE CASA MEVA" (PAG.113) + COSTUMARI I RECEPTARI DE LA GASTRONOMIA D'ANDORRA P. 423</t>
  </si>
  <si>
    <t>"LA NOSTRA CUINA" (PÀG. 108) + www.agricultura.ad - SEGELL OFICIAL ANDORRA RECEPTA TRADICIONAL   +                                                       "LA CUINA DE CASA MEVA" (PAG.113) + COSTUMARI I RECEPTARI DE LA GASTRONOMIA D'ANDORRA P. 424</t>
  </si>
  <si>
    <t>"LA NOSTRA CUINA" (PÀG. 108) + www.agricultura.ad - SEGELL OFICIAL ANDORRA RECEPTA TRADICIONAL  +                                                       "LA CUINA DE CASA MEVA" (PAG.113) + COSTUMARI I RECEPTARI DE LA GASTRONOMIA D'ANDORRA P. 425</t>
  </si>
  <si>
    <t>"LA NOSTRA CUINA" (PÀG. 108) + www.agricultura.ad - SEGELL OFICIAL ANDORRA RECEPTA TRADICIONAL  +                                                  "LA CUINA DE CASA MEVA" (PAG.113) + COSTUMARI I RECEPTARI DE LA GASTRONOMIA D'ANDORRA P. 425</t>
  </si>
  <si>
    <t>"LA NOSTRA CUINA" (PÀG. 84) +"CUINA CASOLANA D'ANDORRA" (PÀG. 138) + COSTUMARI I RECEPTARI DE LA GASTRONOMIA D'ANDORRA P. 455</t>
  </si>
  <si>
    <t>BUNYOLS DE BACALLÀ - "CUINA CASOLANA D'ANDORRA" (PÀG. 138) + COSTUMARI I RECEPTARI DE LA GASTRONOMIA D'ANDORRA P. 455: S'AFEGEIX PATATA BULLIDA AMB EL BACALLÀ PER FER ELS BUNYOLS.</t>
  </si>
  <si>
    <t>"LA NOSTRA CUINA" (PÀG. 144) + BORDA RAUBERT (ARXIU DE LA CUINA ANDORRANA) + "LA CUINA DE CASA MEVA" (PÀG. 172) + "COSTUMARI I RECEPTARI DE LA GASTRONOMIA ANDORRANA" P. 560</t>
  </si>
  <si>
    <t>"CUINA CASOLANA D'ANDORRA" (PÀG. 151) +  "LA CUINA DE CASA MEVA" (PAG. 88) + COSTUMARI I RECEPTARI DE LA GASTRONOMIA D'ANDORRA P. 510</t>
  </si>
  <si>
    <t>"CUINA CASOLANA D'ANDORRA" (PÀG. 278) + "LA CUINA DE CASA MEVA" (PÀG. 161) + "COSTUMARI I RECEPTARI DE LA GASTRONOMIA ANDORRANA" P. 563</t>
  </si>
  <si>
    <t>"LA NOSTRA CUINA" (PÀG. 149) +  COSTUMARI I RECEPTARI DE LA GASTRONOMIA D'ANDORRA P. 545 + CONXITA (CITA NOM DE LA RECEPTA)</t>
  </si>
  <si>
    <t>INGREDIENTS: FARINA, AIGUA, OLI, OUA, LLEVAT, MATAFALUGA, SUCRE. ELABORACIÓ: FEU UNA PASTA AMB LA FARINA, L'AIGUA, UNA MICA DE LLEVAT, MATAFALUGA I MOLTS OUS; AMASSEU-HO BÉ I QUAN TINGEU LA PASTA L'EMBOLIQUEU AMB UN DRAP FI I LA DEIXEU REPOSAR UNA HORA. DESPRÈS LA TALLEU A TROSSOS I FEU LES COQUES ESTENENT-LES I ESTIRANT LA PASTA AMB ELS DITS DE FORMA QUE S'ALLARGUI, PROCURANT QUE EN ELS LATERALS QUEDIN MARCATS ELS DITS PER TAL QUE UN COP CUITES TINGUIN FORMA ALLARGADA I DE CANAL. UN COP FET AIXÒ, HI POSEU UNES GOTES D'OLI I L'ESPARGIU AMB EL DIT PEL DAMUNT DE MANERA QUE QUAN HI ESPOLSEU EL SUCRE, QUEDI BEN ENGANXAT. POSEU-LES D'UNA A UNA AL FORN DE LLENYA BEN CALENT I TRAIEU-LES QUAN COMENCIN A SER ROSSES. HAN DE QUEDAR CRUIXENTS. EN ALGUNES OCASIONS, EN EL FONS DEL FORN S'HI SOL POSAR NA LLOSA O PISSARRA; ES DIU QUE QUEDEN MÉS BONES I SUAUS, I QUE NO S'ENGANXEN TANT.</t>
  </si>
  <si>
    <t>COCA DE PAELLA O CRISPELLS ES LO MATEIX?¿?¿?  INGREDIENTS: 1 KG DE FARINA, 100 G DE SUCRE, 1 CULLERADA DE CANYELLA EN POLS, 20 G DE LLEVAT DE PASTISSER, 6 OUS, 1 COPA D'ANÍS, 1 GOT D'OLI D'OLIVA, 2 COPES D'AIGUA TÈBIA I 1 L D'OLI DE SOJA PER FREGIR ELABORACIÓ:ES POSA LA FARINA EN UNA CASSOLA I S'AFEGEIX EL SUCRE, LA CANYELLA, ELS OUS, EL LLEVAT (PRÈVIAMENT DESFET AMB UNA MICA D'AIGUA), L'OLI D'OLIVA, L'ANÍS I L'AIGUA RESTANT, SENSE PARAR DE REMENAR I SEGUINT L'ORDRE ESMENAT. TOT SEGUIT, S'AMASSA TOT BÉ I ES DEIXA REPOSAR UNES 3 HORES A TEMPERATURA AMBIENT. FINALMENT, ES FAN BOCINS DE LA PASTA I S'APLANEN AMB EL CORRÓ (BEN ENFARINAT) PER FREGIR-LOS EN UNA PAELLA AMB OLI. NOMÉS QUEDA ESPOLSAR UNA MICA DE SUCRE PEL DAMUNT I JA ESTARAN LLESTES PER SER SERVIDES.</t>
  </si>
  <si>
    <t>"CUINA CASOLANA D'ANDORRA" (PÀG. 285)+ "LA CUINA DE CASA MEVA" (PÀG. 169) + BORDA RAUBERT (https://bordaraubertdotcom.wordpress.com/codonyat/) + ("COSTUMARI I RECEPTARI DE LA GASTRONOMIA ANDORRANA" P. 570</t>
  </si>
  <si>
    <t>BORDA RAUBERT (Elaboració: Peleu 6 Kg de codonys, talleu-los a quarts, traient-ne les llavors. Tot seguit els talleu a trossos més petits i els col·loqueu en una cassola amb 5 ½ kg de sucre i ¼ d’aigua, deixant que vagin coent lentament durant dues hores o més, fins que la consistència del sucre i del codony sigui homogènia. Ho heu de remenar sovint amb una espàtula per tal que no s’enganxi. El color es va enfosquint mentre dura la cocció. Per precaució caldrà que tapeu, la cassola ja que els esquitxos us poden produir cremades. Un cop estigui llest, el col·loqueu en un motlle i el deixeu refredar.)</t>
  </si>
  <si>
    <t>"CUINA CASOLANA D'ANDORRA" (PÀG. 94) +  "LA CUINA DE CASA MEVA (PAG.61)" + COSTUMARI I RECEPTARI DE LA GASTRONOMIA D'ANDORRA P. 279</t>
  </si>
  <si>
    <t>"CUINA CASOLANA D'ANDORRA" (PÀG. 101) + "LA CUINA DE CASA MEVA" (PAGS.65,66)  (RECEPTA MOLT COMPLETA) + COSTUMARI I RECEPTARI DE LA GASTRONOMIA D'ANDORRA P. 282</t>
  </si>
  <si>
    <t>"CUINA CASOLANA D'ANDORRA" (PÀG. 95)  +  "LA CUINA DE CASA MEVA (PAG.61)" + COSTUMARI I RECEPTARI DE LA GASTRONOMIA D'ANDORRA P. 281</t>
  </si>
  <si>
    <t>"LA NOSTRA CUINA" (PÀG. 111) + "CUINA CASOLANA D'ANDORRA" (PÀG. 248)  +         "LA CUINA DE CASA MEVA" (PAG.119) + COSTUMARI I RECEPTARI DE LA GASTRONOMIA D'ANDORRA P. 428</t>
  </si>
  <si>
    <t>"CUINA CASOLANA D'ANDORRA" (PÀG. 134)  +   "LA CUINA DE CASA MEVA" (PAG.83) + COSTUMARI I RECEPTARI DE LA GASTRONOMIA D'ANDORRA P. 466</t>
  </si>
  <si>
    <t>"CUINA CASOLANA D'ANDORRA" (PÀG. 133) + "LA CUINA DE CASA MEVA" PAG(83) + COSTUMARI I RECEPTARI DE LA GASTRONOMIA D'ANDORRA P. 465</t>
  </si>
  <si>
    <t>"LA NOSTRA CUINA" (PÀG. 94)  +  "LA CUINA DE CASA MEVA"  (PAG.101) + COSTUMARI I RECEPTARI DE LA GASTRONOMIA D'ANDORRA P. 364</t>
  </si>
  <si>
    <t>"CUINA CASOLANA D'ANDORRA" (PÀG. 195)  +   "LA CUINA DE CASA MEVA" (PAG.101) + COSTUMARI I RECEPTARI DE LA GASTRONOMIA D'ANDORRA P. 363</t>
  </si>
  <si>
    <t>"CUINA CASOLANA D'ANDORRA" (PÀG. 191) +  "LA CUINA DE CASA MEVA "(PAG.99) + COSTUMARI I RECEPTARI DE LA GASTRONOMIA D'ANDORRA P. 359 1 llesca pa remullat , 100gr pa ratllat , 1 fulla de llorer , 3 dents d'all , 150cl oli , 1 bitxo , 1 ceba picada , 1 llesca pa fregit , 50 gr ametlles , 50 gr panses , 1 litre caldo</t>
  </si>
  <si>
    <t>"CUINA CASOLANA D'ANDORRA" (PÀG. 160) + "LA CUINA DE CASA MEVA" (PÀG.159) + COSTUMARI I RECEPTARI DE LA GASTRONOMIA D'ANDORRA P.505</t>
  </si>
  <si>
    <t>"LA NOSTRA CUINA" (PÀG. 112) + "CUINA CASOLANA D'ANDORRA" (PÀG. 257) +  COSTUMARI I RECEPTARI DE LA GASTRONOMIA D'ANDORRA P. 438</t>
  </si>
  <si>
    <t>"CUINA CASOLANA D'ANDORRA" (PÀG. 206) +  "LA CUINA DE CASA MEVA" (PAG.129) +  "COSTUMARI I RECEPTARI DE LA GASTRONOMIA ANDORRANA" P. 372)</t>
  </si>
  <si>
    <t>BORDA RAUBERT (Ingredients: ½ kg de patates, ¼ kg de summitats d’ortigues tendres, dos rovells d’ou, ¼ l de llet, sal, una ceba, pebre, 200g de formatge cremós, 20g de mantega. Elaboració: Peleu i trossegeu les patates i poseu-les a bullir durant uns quinze minuts en una cassola amb aigua i sal. Traieu les patates i reserveu-ne el brou. Trinxeu una ceba i la sofregiu fins que sigui ben rossa. Poseu en un recipient les patates, les ortigues, la ceba sofregida, la mantega i els rovells d’ou, i ho remeneu tot bé; passeu-ho pel passapuré, poseu-ho en una olla, afegiu-hi la llet i part de l’aigua que heu reservat, fins a aconseguir la consistència desitjada, i tireu-hi el formatge; rectifiqueu de sal, tireu una mica de pebre i feu-ho fins que vegeu que la crema queda feta.) CLAUDIA COMA: SOPA D'ORTIGUA // INGREDIENTS: 1KG D'ORTIGUES, 400 G DE MANTEGA, SAL I PEBRE - REBOST DEL PADRI: SOPA D'ORTIGUA // INGREDIENTS: 500 G ORTIGUES VERDES, 100 G PORRO O CEBA, 200 G PATATES,3/4 L BROU BLANC O AIGUA, 80 G LLAR FRESC O OLI D'OLIVA // ELABORACIÓ: TALLAR LA CEBA O  PORRO I SOFREGIR AMB OLI D¡OLIVA O LLAR FRESC. UN COP SPBREGIT ABOCAR LES ORTIGUES RENTADES. REMENAR I COMPLETAR AMB EL BROU BLANC O L'AIGUA I LES PATATES PELADES, TALLADES I RENTADES. SALPEBRAR I DEIXAR COURE 25 MIN A FOC SUAU. // DOLORS PAL =&gt; ES POT FER TAMBÉ AMB CREMA DE LLET EN COMPTES DEL FORMATE CREMÓS</t>
  </si>
  <si>
    <t>"CUINA CASOLANA D'ANDORRA" (PÀG. 204)   +  "LA CUINA DE CASA MEVA" (PAG.,127) + COSTUMARI I RECEPTARI DE LA GASTRONOMIA D'ANDORRA P. 370</t>
  </si>
  <si>
    <t>"CUINA CASOLANA D'ANDORRA" (PÀG. 203)  +   LA CUINA DE CASA MEVA (PAG.126) + COSTUMARI I RECEPTARI DE LA GASTRONOMIA D'ANDORRA P. 369</t>
  </si>
  <si>
    <t>"LA NOSTRA CUINA" (PÀG. 106) + www.agricultura.ad - SEGELL OFICIAL ANDORRA RECEPTA TRADICIONAL +                                                     "LA CUINA DE CASA MEVA" (PAG.113) + COSTUMARI I RECEPTARI DE LA GASTRONOMIA D'ANDORRA P. 423</t>
  </si>
  <si>
    <t>"LA NOSTRA CUINA" (PÀG. 61)  +  "LA CUINA DE CASA MEVA" (PAG.62) + COSTUMARI I RECEPTARI DE LA GASTRONOMIA D'ANDORRA P. 262</t>
  </si>
  <si>
    <t>"CUINA CASOLANA D'ANDORRA" (PÀG. 76)  +   LA CUINA DE CASA MEVA (PAG. 49)" +  "COSTUMARI I RECEPTARI DE LA GASTRONOMIA ANDORRANA" P. 226</t>
  </si>
  <si>
    <t>"CUINA CASOLANA D'ANDORRA" (PÀG. 77) +  LA CUINA DE CASA MEVA"(PAG.50) +  "COSTUMARI I RECEPTARI DE LA GASTRONOMIA ANDORRANA" P. 227 + FITXA RECEPTA D'EN  JOSEP Mª BENET DEL RESTAURANT CAN BENET + CLAUDIA COMA + LLIBRE DE LA CONSORCIA DE CASATS D'ANDORRA LA VELLA</t>
  </si>
  <si>
    <t xml:space="preserve">ÉS LA TÍPICA DEL DIA DE LA CONSÒRCIA. LA CUINA DE CASA MEVA: CALCULAREM UNA ESCUDELLA PER 9 PERSONES. LA VIGÍLIA QUE S'HAGI DE FER L'ESCUDELLA ES POSA MIG KILOGRAM DE CONGRE EN REMULL, RENTAT ABANS. L'ENDEMÀ ES POSA UNA OLLA AL FOC AMB VUIT LITRES D'AIGUA, MIG KILO DE MONGETES BLANQUES SEQUES, UNA CEBA TRINXADA, DUES FULLES DE LLORER, SAL, PEBRE I UNA TASSETA D'OLI D'OLIV, MENTRE COU EL CONGRE, A LA PAELLA ES FREGEIX UNA ALTRA CEBA TAMBÉ AMB OLI D'OLIVA. QUAN LA CEBA S'HA DAURAT UNA MICA, S'HI ADJUNTEN DOS GRANS D'ALLS TRINXATS, ES DEIXA UNS INSTANTS MÉS, FENT QUE ELS ALLS NO ES CREMIN I ES TIRA A L'OLLA EN QUÈ COU EL CONGRE. QUAN EL CONGRE ESTÀ CUIT, ÉS A DIR,  QUAN JA HA FET EL SEU BROU, ES TREU DE L'OLLA I ES GUARDA. ES PELA 1KG DE PATATES, ES TALLEN COM SEMPRE ES FA PER A L'ESCUDELLA BARREJADA I ES TIREN A L'OLLA. QUAN ARRENQUIN EL BULL S'HI TIREN 150G D'ARROS. ES DEIXA QUE L'ESCUDELLA VAGI BULLINT MENTRE ES FA UNA PICADA AMB 50 GR DE AVELLANES , 50 GR D'AMETLLES , JULIVERT I 2 DENTS D'ALLS FREGITS AMB 1 LLESCA DE PA TAMBE FREGIDA I UN POLÇ DE SAFRÀ. ES FICA A L'ESCUDELLA I ES DEIXA ARRENCAR EL BULL PER POGUER DIR QUE ESTA ACABADA  // CAN BENET: INGREDIENTS: 3 KG. DE CONGRE SEC( REMULLAT UN DIA ABANS), 100 GR. D’ARRÓS, 2 PATATES, 100 GR. MONGETA SECA, 1 PEBROT VERMELL, SAL, FULLES DE LLORER, UNA PICADA D’AMETLLES I AVELLANES, 1 CEBA PEL SOFREGIT, 2 ALLS PEL SOFREGIT, OLI D’OLIVA. RECEPTA: EN UNA OLLA FER BULLIR EL CONGRE AMB AIGUA ,SAL  I EL LLORER DURANT 2 HORES. TREURE EL CONGRÈ DEL CALDO. EN UNA PAELLA SOFREGIR LA CEBA I ELS ALLS TOT TALLAT BEN PETITET I AFEGIR-LO AL CALDO. AFEGIR AL CALDO L’ARRÓS, LES MONGETES SEQUES I LES PATATES TALLADES A TROSSOS PETITS. ESMICOLAR LA CARN DEL CONGRE I RESERVAR. ESCALIVAR EL PEBROT VERMELL I TALLAR-LO A TROSSOS. FER UNA AMANIDA AMB VINAGRETA, DEL PEBROT, LA CEBA TALLADA A TROSSETS PETITS I EL CONGRE ESMICOLAT
ÉS SERVEIS L’OLLA DE CONGRE JUNT AMB L’AMANIDA DEL PEBROT ESCALIVAT.
</t>
  </si>
  <si>
    <t>"CUINA CASOLANA D'ANDORRA" (PÀG. 84) + "LA NOSTRA CUINA" (PÀG. 54)   +  "LA CUINA DE CASA MEVA" (PAG.56) + COSTUMARI I RECEPTARI DE LA GASTRONOMIA D'ANDORRA P. 244+246</t>
  </si>
  <si>
    <t>"CUINA CASOLANA D'ANDORRA" (PÀG. 281) + "LA CUINA DE CASA MEVA" (PÀG. 167) + ("COSTUMARI I RECEPTARI DE LA GASTRONOMIA ANDORRANA" P. 566</t>
  </si>
  <si>
    <t>"CUINA CASOLANA D'ANDORRA" (PÀG. 147)  +   "LA CUINA DE CASA MEVA" PAG. (89) + COSTUMARI I RECEPTARI DE LA GASTRONOMIA D'ANDORRA P. 513</t>
  </si>
  <si>
    <t>"CUINA CASOLANA D'ANDORRA" (PÀG. 265) +  COSTUMARI I RECEPTARI DE LA GASTRONOMIA D'ANDORRA P. 324 (SENSE CAP VARIACIÓ) + COSTUMARI I RECEPTARI DE LA GASTRONOMIA D'ANDORRA P. 323</t>
  </si>
  <si>
    <t>"CUINA CASOLANA D'ANDORRA" (PÀG. 208)      "LA CUINA DE CASA MEVA" (PAG. 132 I 135) +  "COSTUMARI I RECEPTARI DE LA GASTRONOMIA ANDORRANA" P. 374</t>
  </si>
  <si>
    <t>"CUINA CASOLANA D'ANDORRA" (PÀG. 92)  + "LA NOSTRA CUINA" (PÀG. 66) + "LA CUINA DE CASA MEVA"(PAG.26)" + COSTUMARI I RECEPTARI DE LA GASTRONOMIA D'ANDORRA P. 277</t>
  </si>
  <si>
    <t>"CUINA CASOLANA D'ANDORRA" (PÀG. 117) + COSTUMARI I RECEPTARI I RECEPTARI DE LA GASTRONOMIA D'ANDORRA P. 470 + ENTREVISTES (VEURE QUINES)</t>
  </si>
  <si>
    <t>"LA NOSTRA CUINA" (PÀG. 77) + "CUINA CASOLANA D'ANDORRA" (PÀG. 115) + COSTUMARI I RECEPTARI I RECEPTARI DE LA GASTRONOMIA D'ANDORRA P. 472</t>
  </si>
  <si>
    <t>"LA NOSTRA CUINA" (PÀG. 77) + "CUINA CASOLANA D'ANDORRA" (PÀG. 114)   +      "LA CUINA DE CASA MEVA" (PAG. 74) + COSTUMARI I RECEPTARI I RECEPTARI DE LA GASTRONOMIA D'ANDORRA P. 473</t>
  </si>
  <si>
    <t>"CUINA CASOLANA D'ANDORRA" (PÀG. 90) + "LA CUINA DE CASA MEVA" (PAG.63) + COSTUMARI I RECEPTARI DE LA GASTRONOMIA ANDORRANA P. 299</t>
  </si>
  <si>
    <t>"CUINA CASOLANA D'ANDORRA" (PÀG. 250)    +   LA CUINA DE CASA MEVA (PAG.116) + COSTUMARI I RECEPTARI DE LA GASTRONOMIA D'ANDORRA P. 431</t>
  </si>
  <si>
    <t>"LA NOSTRA CUINA" (PÀG. 65) + BORDA RAUBERT (ARXIU DE LA CUINA ANDORRANA) + COSTUMARI I RECEPTARI DE LA GASTRONOMIA D'ANDORRA P. 276</t>
  </si>
  <si>
    <t>"CUINA CASOLANA D'ANDORRA" (PÀG. 185) + "LA CUINA DE CASA MEVA" (PÀG. 152) + COSTUMARI I RECEPTARI DE LA GASTRONOMIA D'ANDORRA P. 353</t>
  </si>
  <si>
    <t>"CUINA CASOLANA D'ANDORRA" (PÀG. 183) + "LA CUINA DE CASA MEVA" (PÀG. 152) + COSTUMARI I RECEPTARI DE LA GASTRONOMIA D'ANDORRA P. 351</t>
  </si>
  <si>
    <t>"LA NOSTRA CUINA" (PÀG. 150) + "CUINA CASOLANA D'ANDORRA" (PÀG. 277) + BORDA RAUBERT (ARXIU DE LA CUINA ANDORRANA) + "LA CUINA DE CASA MEVA" (PÀG. 170) + ("COSTUMARI I RECEPTARI DE LA GASTRONOMIA ANDORRANA" P. 562</t>
  </si>
  <si>
    <t>"LA NOSTRA CUINA" (PÀG. 109) + "CUINA CASOLANA D'ANDORRA" (PÀG. 254) +  COSTUMARI I RECEPTARI DE LA GASTRONOMIA D'ANDORRA P. 435</t>
  </si>
  <si>
    <t>"LA NOSTRA CUINA" (PÀG. 110) + "CUINA CASOLANA D'ANDORRA" (PÀG.256) +  LA CUINA DE CASA MEVA (PAG.120)</t>
  </si>
  <si>
    <t>"LA NOSTRA CUINA" (PÀG. 93) + "CUINA CASOLANA D'ANDORRA" (PÀG. 167) + BORDA RAUBERT (https://bordaraubertdotcom.wordpress.com/pollastre-a-la-cassola-amb-bolets/) +  COSTUMARI I RECEPTARI DE LA GASTRONOMIA D'ANDORRA P. 320</t>
  </si>
  <si>
    <t>BORDA RAUBERT (Elaboració: Talleu el pollastre a trossos i el salpebreu. Fregiu-lo en una paella amb el greix dolç, l’oli, la ceba i els alls; quan sigui fregit, poseu-lo a la cassola amb l’oli de fregir i els bolets cuits (que poden ser rovellons, llanegues, potes de rata, ceps, carreroles o potes de perdiu). Remeneu una mica i hi afegiu la copeta de conyac i un got de vi blanc; corregiu-ho de sal i quan hagi bullit hi afegiu el caldo. Ho heu de deixar bullir 1/2 hora ben tapat.) COSTUMARI I RECEPTARI DE LA GASTRONOMIA D'ANDORRA P. 320: SENSE COPETA DE CONYAC</t>
  </si>
  <si>
    <t>"CUINA CASOLANA D'ANDORRA" (PÀG. 165) +  "LA CUINA DE CASA MEVA" (PAG.91) + COSTUMARI I RECEPTARI DE LA GASTRONOMIA D'ANDORRA P. 318</t>
  </si>
  <si>
    <t>"LA NOSTRA CUINA" (PÀG. 46) + "CUINA CASOLANA D'ANDORRA" (PÀG. 74) + "COSTUMARI I RECEPTARI DE LA GASTRONOMIA ANDORRANA" P. 231</t>
  </si>
  <si>
    <t>PURÉ DE CARBASSA O CARBASSÓ - "CUINA CASOLANA D'ANDORRA" (PÀG. 74) ES PROPOSA LA RECEPTA DE LA MATEIXA MANERA, PERÒ SENSE LLET.(IDEM "COSTUMARI I RECEPTARI DE LA GASTRONOMIA ANDORRANA" P. 231)</t>
  </si>
  <si>
    <t>"LA NOSTRA CUINA" (PÀG. 123) + "LA CUINA DE CASA MEVA" (PÀG. 158) + COSTUMARI I RECEPTARI DE LA GASTRONOMIA D'ANDORRA P. 501</t>
  </si>
  <si>
    <t>"LA NOSTRA CUINA" (PÀG. 123) + "LA CUINA DE CASA MEVA" (PÀG. 160) + COSTUMARI I RECEPTARI DE LA GASTRONOMIA D'ANDORRA P. 503</t>
  </si>
  <si>
    <t>"LA NOSTRA CUINA" (PÀG. 40)   +   LA CUINA DE CASA MEVA (PAG. 68) + COSTUMARI I RECEPTARI DE LA GASTRONOMIA D'ANDORRA P. 289</t>
  </si>
  <si>
    <t>"CUINA CASOLANA D'ANDORRA" (PÀG. 205) + "LA CUINA DE CASA MEVA" (PÀG. 134) + COSTUMARI I RECEPTARI DE LA GASTRONOMIA D'ANDORRA P. 371</t>
  </si>
  <si>
    <t>"CUINA CASOLANA D'ANDORRA" (PÀG. 247)  +    LA CUINA DE CASA MEVA (PAG.120) + COSTUMARI I RECEPTARI DE LA GASTRONOMIA D'ANDORRA P. 428</t>
  </si>
  <si>
    <t>"LA NOSTRA CUINA" (PÀG. 43) + "CUINA CASOLANA D'ANDORRA" (PÀG. 67) + BORDA RAUBERT (ARXIU DE LA CUINA ANDORRANA) + "COSTUMARI I RECEPTARI DE LA GASTRONOMIA ANDORRANA" P. 215</t>
  </si>
  <si>
    <t>"LA NOSTRA CUINA" (PÀG. 44) + "CUINA CASOLANA D'ANDORRA" (PÀG. 68) + "COSTUMARI I RECEPTARI DE LA GASTRONOMIA ANDORRANA" P. 216</t>
  </si>
  <si>
    <t>CALDO: 10 L D'AIGUA, 1 BRASÓ O PRIM DE CORDER, UN TROS DE GALLINA, UN TROS PRIM DE VEDELLA, 1 OS DEL GARRÓ DEL PERNIL, UN TROS DE CANSALADA VIRADA, 1 API, 200 G DE CIGRONS, 1/2 COL DE CABDELL, 2 PATATES, 1 CEBA, 150 G DE BOTIFARRA NEGRA, 130 G DE BOTIFARRA BLANCA, 2 PASTANAGUES, 3 ALLS, 1 PORRO, 1 PAQUET DE GALETS GROSSOS. MANDONGUILLETES: 100 G DE CARN DE CORDER PICADA, 200 G DE CARN DE VEDELLA PICADA, 50 G DE CANSALADA VIRADA PICADA, 2 ALLS, JULIVERT, 1 OU, 50 G DE MOLLA DE PA MULLADA, 2 CULLARADES DE FARINA DE GALETA, SAL, FARINA I OLI</t>
  </si>
  <si>
    <t>CALDO: POSAR L'AIGUA A BULLIR I S'HI AFEGEIX EL BRASÓ DE CORDER, EL TROS DE GALLINA, EL TROS DE PRIM DE VEDELLA, L'OS DEL GARRÓ DE PERNIL, LA CANSALADA VIRADA, ELS CIGRONS, L'API, LA CEBA, LES PASTANAGUES, L'ALL, EL PORRO I LES BOTIFARRES. QUAN ARRENQUI EL BULL ES BAIXA EL FOC AL MÍNIM, S'HI AFEGEIX LA SAL I ES DEIXA COURE DURANT DUES HORES I MITJA, QUAN S'AFEGIRAN LES PATATES I LA COL. UN COP LA PATATA I LA COL SIGUIN CUITES JA ES POT COLAR EL CALDO. ES TORNA A POSAR AL FOC I QUAN COMENÇA A BULLIR S'HI AFEGEIX LA SOPA I LES MANDONGUILLETES. MANDONGUILLETES: ES BARREGEN LES DUES CLASSES DE CARN AMB LA CANSALADA I ES PICA BEN PICAT AMB L'ALL, EL JULIVERT I LA SAL. ES TRINXA TOT AMB LA MOLLA DE PA, L'OU BATUT I LA FARINA DE GALETA FINS OBTENIR UNA PASTA. S'AGAFEN PESSICS DE LA PASTA I SE'N FAN PILOTETES PETITES QUE S'HAN D'ENFARINAR PER FREGIR-LES EN UNA PAELLA AMB UNA MICA D'OLI. UN COP FETES ES RESERVEN I S'AFEGEIXEN AL CALDO AMB ELS GALETS.</t>
  </si>
  <si>
    <t>"LA NOSTRA CUINA" (PÀG. 43) + "CUINA CASOLANA D'ANDORRA" (PÀG. 64) +   LA CUINA DE CASA MEVA" (PAG.26) + "COSTUMARI I RECEPTARI DE LA GASTRONOMIA ANDORRANA" P. 208 + FITXA RECEPTA D'EN JOSEP Mº BENETDEL RESTAURANT CAN BENET</t>
  </si>
  <si>
    <t>"LA NOSTRA CUINA" (PÀG. 43) + "CUINA CASOLANA D'ANDORRA" (PÀG. 66) + "COSTUMARI I RECEPTARI DE LA GASTRONOMIA ANDORRANA" P. 214</t>
  </si>
  <si>
    <t>"CUINA CASOLANA D'ANDORRA" (PÀG. 109) + "LA NOSTRA CUINA" (PÀG. 127) + BORDA RAUBERT (ARXIU DE LA CUINA ANDORRANA) + "LA CUINA DE CASA MEVA" (PÀG. 161) + COSTUMARI I RECEPTARI DE LA GASTRONOMIA ANDORRANA P. 298</t>
  </si>
  <si>
    <t>"CUINA CASOLANA D'ANDORRA" (PÀG. 121) + "LA CUINA DE CASA MEVA" (PAG.73) + COSTUMARI I RECEPTARI I RECEPTARI DE LA GASTRONOMIA D'ANDORRA P. 482</t>
  </si>
  <si>
    <t>"LA NOSTRA CUINA" (PÀG. 77)  +  "LA CUINA DE CASA MEVA" (PAG.72) + COSTUMARI I RECEPTARI I RECEPTARI DE LA GASTRONOMIA D'ANDORRA P. 480</t>
  </si>
  <si>
    <t>"CUINA CASOLANA D'ANDORRA" (PÀG. 120) + "LA CUINA DE CASA MEVA" (PAG,73) + COSTUMARI I RECEPTARI I RECEPTARI DE LA GASTRONOMIA D'ANDORRA P. 483</t>
  </si>
  <si>
    <t>"CUINA CASOLANA D'ANDORRA" (PÀG. 122)             "LA CUINA DE CASA MEVA" (PAG. 73) + COSTUMARI I RECEPTARI I RECEPTARI DE LA GASTRONOMIA D'ANDORRA P. 481</t>
  </si>
  <si>
    <t>"LA NOSTRA CUINA" (PÀG. 83) + "CUINA CASOLANA D'ANDORRA" (PÀG. 132)  +  "LA CUINA DE CASA MEVA" (PAG.85) + COSTUMARI I RECEPTARI DE LA GASTRONOMIA D'ANDORRA P. 448 + RESTAURANT CELLER D'EN TONI</t>
  </si>
  <si>
    <t>"CUINA CASOLANA D'ANDORRA" (PÀG. 130)  +  "LA CUINA DE CASA MEVA" (PAG.86) + COSTUMARI I RECEPTARI DE LA GASTRONOMIA D'ANDORRA P. 446</t>
  </si>
  <si>
    <t>"CUINA CASOLANA D'ANDORRA" (PÀG. 129)  +  "LA CUINA DE CASA MEVA " (PAG. 87) + COSTUMARI I RECEPTARI DE LA GASTRONOMIA D'ANDORRA P. 445</t>
  </si>
  <si>
    <t>"CUINA CASOLANA D'ANDORRA" (PÀG. 118) + COSTUMARI I RECEPTARI I RECEPTARI DE LA GASTRONOMIA D'ANDORRA P. 485 + EL REBOST DEL PADRÍ
150 gr espinacs o sarros escorreguts , 3 ous ,sal oli d'oliva , 1 all , 100 gr mongeta blanca</t>
  </si>
  <si>
    <t xml:space="preserve">TAMBÉ SE'N DIU TRUITA AMB SARROS.   S'HI PODEN AFEGIR ROSTIMALLS DE CANSALADA. LA CUINA DE CASA MEVA ?¿?¿? // EL REBOST DEL PADRÍ: SENSE ALL NI MONGETA VERDA. INGREDIENTS: -Sarrons nets 400 gr., Ous 8 ous grossos, Sal.dos pessics, Pebre del molinet.1 pessic, Oli d’oliva..2 cullera sopa ELABORACIÓ: -Una vegada nets i escorreguts els espinacs silvestres les aboqueu dins d’una cassola calenta amb una mica d’oli d’oliva. Quan hagin baixat i que les fulles queden cuites però ben verdes les poseu a escorre dins d’un colador (Es posen coure també amb aigua salada bullint).
- Remeneu el ous amb la sal i pebre i hi afegiu els espinacs silvestre cuits.
- Remeneu i aboqueu dins d’una paella ben calenta amb oli. Feu una truita de forma plana clàssica. Serviu calent. Aquesta truita es pot fer de moltes maneres i amb més ingredients( patates, ceba, cansalada...), però la millor per tenir el gust autèntic del espinac silvestre, es aquesta  
</t>
  </si>
  <si>
    <t>"CUINA CASOLANA D'ANDORRA" (PÀG. 108) + "LA CUINA DE CASA MEVA" (PAG. 64)    +  COSTUMARI I RECEPTARI DE LA GASTRONOMIA D'ANDORRA P. 307</t>
  </si>
  <si>
    <t xml:space="preserve">"CUINA CASOLANA D'ANDORRA" (PÀG. 89) +"LA NOSTRA CUINA" (PÀG. 67)  +   "LA CUINA DE CASA MEVA" (PAG.63)    + COSTUMARI I RECEPTARI DE LA GASTRONOMIA D'ANDORRA P. 306                       </t>
  </si>
  <si>
    <t>"CUINA CASOLANA D'ANDORRA" (PÀG. 284) + "LA CUINA DE CASA MEVA" (PÀG. 166) + BORDA RAUBERT (ARXIU DE LA CUINA ANDORRANA) + ("COSTUMARI I RECEPTARI DE LA GASTRONOMIA ANDORRANA" P. 569</t>
  </si>
  <si>
    <t xml:space="preserve">Montanya Maria, 1985, La cuina de casa meva. </t>
  </si>
  <si>
    <t>PA, PERNIL, OLI O GREIX DOLÇ, VINAGRE I MEL .</t>
  </si>
  <si>
    <t>ENCIAM O ESCAROLA, OLIVES NEGRES, TOMÀQUET, CEBA, PEBROT VERMELL, OU DUR, PERNIL, CATALANA, BRINGUERA, SAL, PEBRE, OLI I VINAGRE .</t>
  </si>
  <si>
    <t>XICOIES, CANSALADA VIRADA, SAL, PEBRE, OLI I VINAGRE .</t>
  </si>
  <si>
    <t>BACALLÀ, CEBA, TOMÀQUET, ALBERGÍNIA, CARBASSÓ, PEBROT, OLI, SAL, VI BLANC, FARINA, ALL I JULIVERT .</t>
  </si>
  <si>
    <t>BACALLÀ, TOMÀQUET, CEBA, ALLS, OLI I SUCRE .</t>
  </si>
  <si>
    <t>BACALLÀ, CEBES, PATATES, ALL, JULIVERT, OLI D'OLIVA, SAL, PEBRE I OUS .</t>
  </si>
  <si>
    <t>BACALLÀ, PATATES, LLORER, PEBRE, SAL, CEBA, TOMÀQUET, FARINA, ALLS, JULIVERT I OLI .</t>
  </si>
  <si>
    <t>200 G DE CARN MAGRA DE PORC, 300 G DE PIT DE GALLINA, 1 FETGE DE GALLINA O DE PORC, 1 CERVELL DE CORDER, 1 CEBA, ALLS, 1 COL VALENCIANA, 100 G DE FORMATGE RATLLAT. BEIXAMEL: LLET, FARINA, MANTEGA, SAL I NOU MOSCADA (SI ES VOL UNA MICA DE CEBA TRINXADA) .</t>
  </si>
  <si>
    <t>INGREDIENTS: CARGOLS BULLITS, PERNIL O CANSALADA VIRADA, SALSITXA, CEBA, FARINA, LLORER, ORENGA, FARIGOLA, MENTA, PEBRE, TOMÀQUET, CANYELLA, CONYAC, CALDO, JULIVERT, OLI I LLARD .. ELABORACIÓ: ES POSA EN UNA PAELLA OLI I UNA MICA DE LLARD AMB LA CANSALADA I LA SALSITXA. UNA VEGADA ESTIGUIN FREGITS ES POSA TOT EN UNA CASSOLA DE TERRA I AMB L'OLI DEL FREGIT ES FREGEIX UNA CEBA TRINXADA. SEGUIDAMENT S'HI AFEGEIX EL TOMÀQUET PELAT I TRINXAT I ES POSA TOT A LA CASSOLA AMB EL LLORER, L'ORÈGAN, LA FARIGOLA I UN BROT DE MENTA I ES DEIXA FREGIR UNS 10 MINUTS. SEGUIDAMENT, S'HI POSEN ELS CARGOLS AMB UNA COPA DE CONYAC, EL CALDO, LA CANYELLA I EL PEBRE NEGRE I ES DEIXAR BULLIR DURANT UNA ESTONA. A PART, ES POSA EN UN MORTER ELS ALLS I EL JULIVERT TRINXATS I ES FA UNA PICADA, TOT AFEGINT UNA MICA DE FARINA I AIGUA I ES TIRA PER DAMUNT DELS CARGOLS I ES DEIXA ACABAR DE COURE. BORDA RAUBERT (Elaboració: En una cassola sofregiu la ceba tallada a trossets; un cop rossa hi afegiu el pernil talladet a trossets, la botifarra a rodanxes fines -perquè es desfaci el manat d’herbes. Quan estigui tot sofregit hi afegiu el tomàquet trinxat, el conyac i el caldo. Poseu-hi els cargols escorreguts, i espolseu-los amb un parell o tres de cullerades de farina, la sal i el pebre. Ho deixeu coure lentament i quan vegeu que quasi està llest hi afegiu una picada d’alls, el bitxo i una mica de julivert trinxat. Si veieu que la salsa us ha quedat massa clara hi afegiu una mica més de farina, i al contrari, si us queda massa espesa hi poseu una mica més de brou. Rectifiqueu-ho si cal de sal. Mentre prepareu aquest plat, teniu en compte que els cargols s’han de remenar molt sovint dins de la cassola o bé sacsegeu la cassola de tan en tant.)</t>
  </si>
  <si>
    <t>CARGOLS, OLI, SAL, PEBRE, PERNIL O CANSALADA VIRADA, FARINA, ALLS, JULIVERT I OU .</t>
  </si>
  <si>
    <t>CIRERES, SUCRE I ANÍS O CONYAC .</t>
  </si>
  <si>
    <t>CODONYS I SUCRE .</t>
  </si>
  <si>
    <t>COLS, MONGETES SEQUES, OLI, CANSALADA VIRADA I SAL .</t>
  </si>
  <si>
    <t>LLET, NOU MOSCADA, COLS, CARN DE VEDELLA O CORDER, 100 G DE CANSALADA VIADA, UNA CEBA, ALLS, PEBROT, SAL, TOMÀQUET, OLI, CALDO DE VERDURA, OU I FARINA .</t>
  </si>
  <si>
    <t>COLS VERDES, CANSALADA, ALLS, SAL I OLI .</t>
  </si>
  <si>
    <t>COSTELLA I SALSITXA CONFITADA, GREIX DEL CONFITAT, ALLS, TOMÀQUETS, SAL, PEBRE, SUCRE, LLORER I PÈSOLS .</t>
  </si>
  <si>
    <t>CONGRE, OU DUR, PANSES I PINYONS .</t>
  </si>
  <si>
    <t>CONILL, ALBERGÍNIES, CARBASSÓ, PEBROT, CEBA, TOMÀQUET, SAL, PEBRE, AMETLLES, ALLS, GREIX DOLÇ, CANYELLA I VI BLANC .</t>
  </si>
  <si>
    <t>1 CONILL, 100 G DE CARN DE PORC, 100 G DE CARN DE VEDELLA, PA REMULLAT, PA RATLLAT, 2 OUS, 1 COPA DE CONYAC, 1 COPA DE VI RANCI, LLORER, ALLS, JULIVERT, GREIX DOLÇ, OLI, SAL, PEBRE, BITXO, CEBA, PA FREGIT, AMETLLES, PANSES I CALDO O AIGUA .</t>
  </si>
  <si>
    <t>BOLETS I SAL .</t>
  </si>
  <si>
    <t>COSTELLES, ALLS, CANSALADA I SAL .</t>
  </si>
  <si>
    <t>CUIXA DE CORDER, GREIX DOLÇ O OLI, ORENGA, LLORER, CANYELLA, CONYAC O MISTELA, SAL, PEBRE, CANSALADA, ALLS I CALDO .</t>
  </si>
  <si>
    <t>CUIXA DE CORDER, ALLS, LLORER, LLARD O MANTEGA, CONYAC, VI BLANC I CANSALADA O GREIX DOLÇ .</t>
  </si>
  <si>
    <t>PATATA, CEBA, PEBROT, ALBERGÍNIA, OLI, SAL, VINAGRE I PEBRE .</t>
  </si>
  <si>
    <t>1/4 KG D'ESPINADA DE CONGRE, 1 PATATA, 1 CEBA, 1 PASTANAGA, 1 COL BLANCA, 1 API, CIGRONS, MONGETA SECA, FIDEUS, ARRÒS, OLI D'OLIVA,SAL .</t>
  </si>
  <si>
    <t>FIDEUS, CEBA, TOMÀQUET, ALLS, SAFRÀ, COSTELLA DE PORC CONFITADA, JULIVERT, SAL I AIGUA .</t>
  </si>
  <si>
    <t>FORMATGE DE CABRA, AIGUARDENT I ALLS .</t>
  </si>
  <si>
    <t>GRANOTES, FARINA, ALL, JULIVERT, OLI, SAL I PEBRE .</t>
  </si>
  <si>
    <t>GUATLLES, SAL, PEBRE, SALSA D'HERBES, OLI, ROMANÍ, ORENGA .</t>
  </si>
  <si>
    <t>GUATLLES, MANTEGA O OLI, JULIVERT, LLORER, ORENGA, ARRÒS, SAL, PEBRE, SAFRÀ I CALDO .</t>
  </si>
  <si>
    <t>GUATLLES, COL, SAL, PEBRE, CEBA, OLI O GREIX DOLÇ, AMETLLES, GALETES MARIA, FARINA I CALDO .</t>
  </si>
  <si>
    <t>GUATLLES, PEBROTS, SAL, PEBRE, GREIX DOLÇ O MANTEGA, XERÈS, CANSALADA I ALLS .</t>
  </si>
  <si>
    <t>LLEBRE, EL FETGE DE LA LLEBRE, GREIX DOLÇ, OLI, SAL, PEBRE, LLORER, CANYELLA, NOU MOSCADA, AMETLLES TORRADES, XOCOLATA, FARINA, CALDO I VI BLANC .</t>
  </si>
  <si>
    <t>POTES DE CORDER, TRIPA DE CORDER, VI, VINAGRE, CONYAC, CEBA, 1 CLAU, LLORER, JULIVERT, ALLS, BITXO, 1 OS RANCI DE PORC, OLI O GREIX DOLÇ, CANSALADA I FARINA .</t>
  </si>
  <si>
    <t>OUS, SAL, PEBRE I OLI .</t>
  </si>
  <si>
    <t>OLI I PATATES .</t>
  </si>
  <si>
    <t xml:space="preserve">FETGE DE PORC, CARN MAGRA DE PORC, CANSALADA, SAL, PEBRE, ALLS, JULIVERT, OUS I TELA DE LA VENTRESCA DEL PORC . LA CUINA DE CASA MEVA (PAG.116): 1KG DE FETGE, 1,5KG  DE CANSALADA DE LA PAPADA I 1/2 KG DE CARN MAGRA. 4 OUS, </t>
  </si>
  <si>
    <t>PERDIUS, CEBES, ALLS, LLORER, TIMÓ, CANYELLA, SAL, PEBRE, OLI, VINAGRE, MISTELA, LLARD, CALDO O AIGUA .</t>
  </si>
  <si>
    <t>PERDIUS, COLS, LLARD O OLI, AMETLLES, FARINA, LLORER, TIMÓ, SAL, PEBRE, CANYELLA, ALLS, OUS, CEBA, VI O MISTELA, VINAGRE I CALDO .</t>
  </si>
  <si>
    <t>2 KG DE SUCRE, 1 L DE VI PER CADA 2 L D'AIGUA, 1 POLS DE CLAU, UNES BRANQUES DE CANYELLA I PERES .</t>
  </si>
  <si>
    <t>POLLASTRE, SAL, PEBRE, MANTEGA O GREIX DOLÇ, LLORER I ALLS .</t>
  </si>
  <si>
    <t>POMES, SUCRE I ANÍS .</t>
  </si>
  <si>
    <t>BOTONS DE ROVELLÓ, VINAGRE, AIGUA, SAL, FULLES DE LLORER I UNS GRANS D'ALL .</t>
  </si>
  <si>
    <t>SANG DE CORDER, FETGE DE CORDER, OLI, TOMÀQUET, PEBRE, SAL, JULIVERT, ALLS, AMETLLES, PINYONS I VI RANCI .</t>
  </si>
  <si>
    <t>SANG I FETGE, CEBA, CANSALADA, GREIX, CALDO, SAL, PEBRE, ALL I OLI .</t>
  </si>
  <si>
    <t>TRUITES, ALLS, CANSALADA, SAL I PEBRE .</t>
  </si>
  <si>
    <t>PA, OUS I OLI .</t>
  </si>
  <si>
    <t>PÈSOLS, OUS, SAL, ALL I JULIVERT .</t>
  </si>
  <si>
    <t>ROM, OUS, OLI, SAL I SUCRE .</t>
  </si>
  <si>
    <t>TRUITA DE RIU, OUS, OLI I SAL .</t>
  </si>
  <si>
    <t>TRUITA, PERNIL, OLI, SAL I PEBRE .</t>
  </si>
  <si>
    <t>ESPINACS, OUS, SAL, OLI, ALLS I MONGETA BLANCA .</t>
  </si>
  <si>
    <t>PATATES, PEBRE, OLI D'OLIVA, VINAGRE I CEBA .</t>
  </si>
  <si>
    <t>VI, SUCRE, CANYELLA, PELA DE TARONJA I LLIMONA, NOU MOSCADA, ORELLANES, POMA I CAFÈ .</t>
  </si>
  <si>
    <t xml:space="preserve">TAMBÉ S'HI POT AFEGIR OU DUR, PANSES I UNA TRUITADA (RECEPTA ANTIGA)  1kg   1kg de bacallà desalat ,2 cebes , 2 grans d'all , 2 pebrots vermells , 2 albergínies , 4 tomaquets , oli i sal . </t>
  </si>
  <si>
    <t>CANELONS DEL CELLER D'EN TONI, ALTRES MANERES PER FER LA PASTA DELS CANALONS . FA UN SOFREGIT DE CEBA AMB CARN DE POLLASTRE, DE PORC I DE VEDELLA. HI AFEGEIX LA BEIXAMEL I EL FORMATGE RATLLAT. EL SECRET ESTÀ EN FER EL SOFREGIT EN UNA PAELLA PERQUÈ QUEDI MÉS SUAU. EN FUNCIÓ DE LA TEMPORADA HI AFEGEIX TÒFONA A LA BEIXAMEL.                                                       CANALONS DE LA NEUS NAUDI (Entrevista 7: pàg. 3 l. 22). CAP DEL LLOM, CEBA, TOMÀQUET, VI I POLLASTRE (A VEGADES HI POSA CERVELL). FREGEIX LA CARN. A PART, FA UNA BEIXAMEL.                                                                             CANALONS DE CAN SERNI (Entrevista 8: pàg. 11, l. 8): PER FER LA MASSA ES FA UNA ESPECIA DE CREP GRUIXUDA AMB OUS,  LLET I FARINA. A PART FA UNA BEIXAMEL AMB TOMÀQUET I FORMATGE D'OVELLA. BORDA RAUBERT (Elaboració: Poseu una olla al foc amb aigua i una mica de sal; quan bulli hi poseu les fulles de col, després de treure’n el nervi principal. Un cop escaldades, les poseu damunt un drap perquè es refredin i s’eixuguin. Fregiu amb una mica d’oli la ceba trinxada, afegiu-hi tota la carn picada i deixeu-hi sofregir bé. Poseu-hi una mica de sal i quan sigui ben fregit, sempre a foc lent, ajunteu-hi el cervell que ja haureu escaldat i un pessic de nou moscada. Remeneu-ho tres o quatre cops i afegiu-hi una mica de llet. Quan ho retireu del foc, poseu-hi un xic de farina i remeneu-ho per tal que la pasta quedi ben lligada i absorbeixi l’oli que pugui deixar la carn. Llavors ompliu una fulla de col de carn i l’enrotlleu en forma de caneló. Poseu-los l’un vora l’altre en una plata amb una mica de mantega al fons, cobriu-ho tot amb la salsa beixamel – que prèviament haureu preparat-, poseu-hi una mica de formatge ratllat pel damunt i poseu-ho al forn. Quan el formatge s’hagi gratinat , ja els podeu servir.)</t>
  </si>
  <si>
    <t>"LA NOSTRA CUINA" (PÀG. 143)</t>
  </si>
  <si>
    <t>CREMA ANDORRANA DE CAN SERNI: ES MUNTA LA CLARA A PUNT DE NEU I S'HI VA AFEGINT LLET. TOT SEGUIT, S'HI AGEFEIXEN ELS ROVELLS, EL SUCRE, LA FARINA I LA MAICENA. FINALMENT, EN UNA PAELLA S'HI POSA SUCRE PER FER CARAMEL. ES POSA PER SOBRE EL CARAMEL I JA ES POT SERVIR.</t>
  </si>
  <si>
    <t>"LA NOSTRA CUINA" (PÀG. 47) + "CUINA CASOLANA D'ANDORRA" (PÀG. 75)  +    LA CUINA DE CASA MEVA" (PAG.47), + BORDA RAUBERT (https://bordaraubertdotcom.wordpress.com/escudella-barrejada/) +  "COSTUMARI I RECEPTARI DE LA GASTRONOMIA ANDORRANA" P. 224 + FITXA RECEPTA D'EN PAOLO GARICA DEL RESTAURANT MOLI DELS FANALS</t>
  </si>
  <si>
    <t>TAMBÉ ES CONEIX COM ESCUDELLA DE PAGÈS. ES FEIA MOLTES VEGADES AMB PORC SOLAMENT . TAMBÉ REP EL NOM DE VIANDA: PATATA BULLIDA, CALDO, ARRÒS,  PASTA I COL, ORELLA, PEU, BRINGUERA, VEDELL I PILOTA (CARN TRINXADA AMB ALL I JULIVERT, FARINA I OU).  BORDA RAUBERT (Ingredients: Un quart de gallina, 150g de cansalada, 200g de jarret de vedella, un os de bou, tres ossos de vedella, 3 ossos tendres d’espinada de porc, 200g de prim de corder tallat a daus, una cua de vedella, mitja col, un api, una ceba, dues carrotes, un porro, tres patates tallades a daus, 100g d’arròs, dos grans d’all, 50g de sagí, 100g de botifarra blanca, 100g de botifarra negra de ceba, sal. Elaboració: Poseu una olla al foc amb aigua abundant. Quan bulli afegiu-hi la ceba tallada, l’api, les carrotes tallades a rodanxes, els cigrons, les mongetes, els ossos, les carns trossejades, el sagí, el corder trossejat, la gallina trossejada, la cua de vedella trossejada i el porc trossejat. Quan faci dues hores que bull, poseu-hi la sal, la col blanca tallada a trossets petits i les botifarres fetes a rodanxes gruixudes. Al cap de vint minuts, afegiu-hi les patates trencades a bocins, l’arròs i els fideus. Deixeu-ho al foc vint minuts més. Abans de servir-ho traieu l’api i els ossos més voluminosos; amb l’ajuda d’un ganivet petit, aneu traient la carn dels ossos, la feu a daus i la torneu a l’olla.</t>
  </si>
  <si>
    <t>"CUINA CASOLANA D'ANDORRA" (PÀG. 272) + COSTUMARI I RECEPTARI DE LA GASTRONOMIA D'ANDORRA P. 524 + MARIA MONTANYA + JOSEP Mª TROGUET DE CAL CALVINYÀ</t>
  </si>
  <si>
    <t>"CUINA CASOLANA D'ANDORRA" (PÀG. 276) + NEUS NAUDI + "LA CUINA DE CASA MEVA" (PÀG. 171) + ("COSTUMARI I RECEPTARI DE LA GASTRONOMIA ANDORRANA" P. 561</t>
  </si>
  <si>
    <t>POMES AL FORN DE LA NEUS NAUDI: ES BUIDEN LES POMES I S'HI AFEGEIX EL VI I EL SUCRE. ES DEIXEN COURE AL FORN. 4 pomes , 150 cl anis sec , 200 gr sucre</t>
  </si>
  <si>
    <t>CONXITA NAUDI + FITXA RECEPTA JUAN CAUTISTA DE LA BORDA VELLA DEL PALES + (VEURE ALTRES ENTREVISTES)</t>
  </si>
  <si>
    <t>"LA NOSTRA CUINA" (PÀG. 44) + CAN SERNI + BORDA RAUBERT (https://bordaraubertdotcom.wordpress.com/sopa-de-nadal-o-festa-major/) + "COSTUMARI I RECEPTARI DE LA GASTRONOMIA ANDORRANA" P. 218</t>
  </si>
  <si>
    <t>SOPES DE FESTA MAJOR DE CAN SERNI: ES TREU EL CALDO D'UNA ESCUDELLA I ES DESENGREIXA. HI AFEGEIX UNS GALETS DE NADAL AMB MANDONGUILLES. BORDA RAUBERT (Ingredients: 10 litres d’aigua, un braó o prim de corder, un tros de gallina, un tros de prim de vedella, un os del garró del pernil, un tros de cansalada virada, un api, 200g de cigrons –remullats en aigua amb sal des del dia abans-, mitja col de cabdell, dues patates, una ceba, 150g de botifarra negra, 130g de botifarra blanca, dues carrotes, tres alls, un porro, un paquet de galets grossos. Per a les mandonguilles: 100g de carn de corder picada, 200g de carn de vedella picada, 50g de cansalada virada picada, dos alls, julivert, un ou, 50g de molla de pa mullada, dues cullerades de farina de galeta, sal, farina i oli per fregir-les. Elaboració: Poseu l’aigua al foc. Quan bulli, afegiu-hi el braó de corder, el tros de gallina, el tros prim de vedella, l’os del garró de pernil, la cansalada virada, els cigrons, l’api, la ceba, les carrotes, l’all, el porro i les botifarres. Quan arrenqui el bull, abaixeu el foc al mínim, poseu-hi la sal i deixeu-ho coure durant dues hores i mitja. Llavors afegiu-hi la patata i la col. Mentre es vagi coent, prepareu una massa per les mandonguilles. Quan la col i la patata siguin cuites, ja podeu colar el caldo. Després l’heu de tornar a posar al foc i quan bulli afegiu-hi la sopa i les mandonguilles. Opcionalment, si voleu, podeu servir a part de la sopa el bullit del caldo tot en una plata. Preparació per a les mandonguilletes
Barregeu les dues classes de carn i la cansalada, tot ben picat amb l’all, el julivert i la sal. Trinxeu-ho tot afegint-hi la molla de pa, l’ou batut i la farina de galeta. Treballeu-ho ben treballat fins que us quedi una pasta ben barrejada, llavors agafeu-ne uns pessics petitons i amb la mà els aneu donant una forma rodoneta. Després enfarineu-les vigilant que no estiguin massa atapeïdes i les aneu fregint en una paella amb una mica d’oli. Un cop rosses, les reserveu per tirar al caldo, juntament amb els galets.</t>
  </si>
  <si>
    <t>"LA NOSTRA CUINA" (PÀG. 70) + "LA CUINA DE CASA MEVA (PAG. 26)"+ NEUS NAUDI + BORDA RAUBERT (https://bordaraubertdotcom.wordpress.com/trinxat/) + "CUINA CASOLANA D'ANDORRA" (PÀG. 97) + BORDA RAUBERT (ARXIU DE LA CUINA ANDORRANA) + COSTUMARI I RECEPTARI DE LA GASTRONOMIA D'ANDORRA P. 286 + REBOST DEL PADRÍ (TRINXAT DE SARRÓ) + FITXA RECEPTA D'EN JOSEP Mª BENET DEL RESTAURANT CAN BENET + FITXA RECEPTA D'EN DELFI RODRIGUES DE LA BORDA DEL AVI</t>
  </si>
  <si>
    <t>LA CUINA DE CASA MEVA (PAG 70):  ES POT AMANIR LA VERDURA AMB SUC DE ROSTA TAMBÉ. TRINXAT DE LA NEUS NAUDI: ES POSEN A BULLIR LES PATATES I LES COLS GELADES. ES FAN ROSTES AMB EL GREIX DE LA PANXETA I ES FREGEIX AMB ALL. ES TRINXA LA PATATA I LA COL I S'HI AFEGEIX L'OLI DEL FREGIT. ES SERVEIX AMB BOTIFARRA NEGRA, UNA ARENGADA, BITXO I COSTELLES CONFITADES. BORDA RAUBERT (Elaboració: Poseu a bullir la col amb aigua i sal; a mig bullir hi afegiu les patates tallades a trossos; deixeu-ho coure bé. Quan les patates es comencin a desfer, escorreu la verdura, la poseu en una cassola i amb una escassadora la comenceu a trinxar. En una paella, feu rossejar els alls tallats a rodanxes i quan siguin daurats els reserveu. A la mateixa paella i amb el mateix oli feu fregir la cansalada a talls, un cop rossa la reserveu. Preneu l’oli de la paella i el tireu damunt de la verdura i continueu trinxant fins que quedi ben fina. En el moment de servir-ho ho feu amb la cansalada pel damunt i uns trossets d’arengada adobada. Cal que tingueu present que aquest trinxat sol ser millor si el deixeu reposar i refredar. Un cop fred, el poseu en una paella amb una mica d’oli i feu amb la patata i la col una mena de truita rodona, que heu de fer enrossir i presentareu a la taula amb els trossos de cansalada i arengada al damunt.) CUINA CASOLANA D'ANDORRA (Ingredients: COLS VERDES (SI POT SER, ROSTIDES PEL FRED), PATATES, ALLS, CANSALADA, OLI I SAL. Elaboració: ES POSEN LES COLS A BULLIR DURANT UNS 20 MINUTS. UNA VEGADA SIGUIN CUITES S'HI AFEGEIXEN LES PATATES TALLADES A TROSSOS. EN UNA PAELLA A PART ES SOFREGEIXEN UNS GRANS D'ALLS SENCERS I UNA VEGADA SIGUIN ROSSOS ES TREUEN I AMB EL MATEIX OLI ES FREGEIXEN LES TIRES DE CANSALADA. ES TREU LA VERDURA I ES POSA EN UNA CASSOLA, S'HI AFEGEIX L'OLI DE LA CANSALADA PER SOBRE I ES TRINXA TOT AMB UNA ESCASSADORA. JA POT SER SERVIT. TAMBÉ ES POT ACOMPANYAR AMB ARENGADES O AMB UNA TRUITA D'OUS. REBOST DEL PADRÍ: ES FEIA AMB SARRÓ QUAN NO HI HAVIA COL</t>
  </si>
  <si>
    <t>"CUINA CASOLANA D'ANDORRA" (PÀG. 131) + CAN SERNI + COSTUMARI I RECEPTARI DE LA GASTRONOMIA D'ANDORRA P. 447</t>
  </si>
  <si>
    <t>TRUITA A L'ANDORRANA DE CAN SERNI: ES REFREGA LA LLOSA AMB ALL I S'HI POSEN UNS TALLS DE CANSALADA. SEGUIDAMENT, ES SALPEBRA LA TRUITA I ES POSA A LA LLOSA. UN COP CUITA ES SERVEIX AMB LA CANSALADA. 4 trutes de riu , 2 alls , 250 gr cansalada , sal, pebre</t>
  </si>
  <si>
    <t>"CUINA CASOLANA D'ANDORRA" (PÀG. 134)   +   "LA CUINA DE CASA MEVA" (PAG.82) + NEUS NAUDI + CONXITA NAUDI CANILLO + COSTUMARI I RECEPTARI DE LA GASTRONOMIA D'ANDORRA P. 452</t>
  </si>
  <si>
    <t>"CUINA CASOLANA D'ANDORRA" (PÀG. 81-82) +"LA NOSTRA CUINA" (PÀG. 51-52)+ CELLER D'EN TONI+ NEUS NAUDI + CAN SERNI + BORDA RAUBERT + (https://bordaraubertdotcom.wordpress.com/canelons-a-landorrana/) + COSTUMARI I RECEPTARI DE LA GASTRONOMIA D'ANDORRA P. 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</si>
</sst>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u/>
      <sz val="11"/>
      <color theme="10"/>
      <name val="Calibri"/>
      <family val="2"/>
      <scheme val="minor"/>
    </font>
    <font>
      <u/>
      <sz val="11"/>
      <color theme="11"/>
      <name val="Calibri"/>
      <family val="2"/>
      <scheme val="minor"/>
    </font>
    <font>
      <sz val="12"/>
      <color rgb="FF006100"/>
      <name val="Calibri"/>
      <family val="2"/>
      <scheme val="minor"/>
    </font>
    <font>
      <sz val="12"/>
      <color rgb="FF9C0006"/>
      <name val="Calibri"/>
      <family val="2"/>
      <scheme val="minor"/>
    </font>
    <font>
      <sz val="12"/>
      <color rgb="FF3F3F76"/>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s>
  <borders count="5">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auto="1"/>
      </right>
      <top style="thin">
        <color auto="1"/>
      </top>
      <bottom style="thin">
        <color auto="1"/>
      </bottom>
      <diagonal/>
    </border>
  </borders>
  <cellStyleXfs count="131">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5" borderId="2" applyNumberFormat="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8">
    <xf numFmtId="0" fontId="0" fillId="0" borderId="0" xfId="0"/>
    <xf numFmtId="0" fontId="2" fillId="2" borderId="0" xfId="0" applyFont="1" applyFill="1" applyAlignment="1">
      <alignment vertical="center"/>
    </xf>
    <xf numFmtId="0" fontId="2" fillId="2" borderId="0" xfId="0" applyFont="1" applyFill="1"/>
    <xf numFmtId="0" fontId="3" fillId="0" borderId="0" xfId="18" applyFont="1" applyFill="1"/>
    <xf numFmtId="0" fontId="7" fillId="4" borderId="0" xfId="19"/>
    <xf numFmtId="0" fontId="2" fillId="5" borderId="3" xfId="24" applyNumberFormat="1" applyFont="1" applyBorder="1" applyAlignment="1">
      <alignment vertical="top" wrapText="1"/>
    </xf>
    <xf numFmtId="0" fontId="2" fillId="5" borderId="2" xfId="24" applyNumberFormat="1" applyFont="1" applyAlignment="1">
      <alignment vertical="top" wrapText="1"/>
    </xf>
    <xf numFmtId="0" fontId="2" fillId="2" borderId="4" xfId="0" applyNumberFormat="1" applyFont="1" applyFill="1" applyBorder="1" applyAlignment="1">
      <alignment vertical="top" wrapText="1"/>
    </xf>
    <xf numFmtId="0" fontId="2" fillId="2" borderId="1" xfId="0" applyNumberFormat="1" applyFont="1" applyFill="1" applyBorder="1" applyAlignment="1">
      <alignment vertical="top" wrapText="1"/>
    </xf>
    <xf numFmtId="0" fontId="2" fillId="2" borderId="1" xfId="1" applyNumberFormat="1" applyFont="1" applyFill="1" applyBorder="1" applyAlignment="1">
      <alignment vertical="top" wrapText="1"/>
    </xf>
    <xf numFmtId="0" fontId="2" fillId="0" borderId="0" xfId="0" applyNumberFormat="1" applyFont="1" applyAlignment="1">
      <alignment vertical="top" wrapText="1"/>
    </xf>
    <xf numFmtId="0" fontId="2" fillId="4" borderId="4" xfId="19" applyNumberFormat="1" applyFont="1" applyBorder="1" applyAlignment="1">
      <alignment vertical="top" wrapText="1"/>
    </xf>
    <xf numFmtId="0" fontId="2" fillId="4" borderId="1" xfId="19" applyNumberFormat="1" applyFont="1" applyBorder="1" applyAlignment="1">
      <alignment vertical="top" wrapText="1"/>
    </xf>
    <xf numFmtId="0" fontId="2" fillId="4" borderId="0" xfId="19" applyNumberFormat="1" applyFont="1" applyAlignment="1">
      <alignment vertical="top" wrapText="1"/>
    </xf>
    <xf numFmtId="0" fontId="2" fillId="0" borderId="4" xfId="18" applyNumberFormat="1" applyFont="1" applyFill="1" applyBorder="1" applyAlignment="1">
      <alignment vertical="top" wrapText="1"/>
    </xf>
    <xf numFmtId="0" fontId="2" fillId="0" borderId="1" xfId="18" applyNumberFormat="1" applyFont="1" applyFill="1" applyBorder="1" applyAlignment="1">
      <alignment vertical="top" wrapText="1"/>
    </xf>
    <xf numFmtId="0" fontId="2" fillId="0" borderId="0" xfId="0" applyNumberFormat="1" applyFont="1" applyFill="1" applyAlignment="1">
      <alignment vertical="top" wrapText="1"/>
    </xf>
    <xf numFmtId="0" fontId="2" fillId="4" borderId="0" xfId="19" applyNumberFormat="1" applyFont="1" applyBorder="1" applyAlignment="1">
      <alignment vertical="top" wrapText="1"/>
    </xf>
  </cellXfs>
  <cellStyles count="131">
    <cellStyle name="Bé" xfId="18" builtinId="26"/>
    <cellStyle name="Enllaç" xfId="2" builtinId="8" hidden="1"/>
    <cellStyle name="Enllaç" xfId="4" builtinId="8" hidden="1"/>
    <cellStyle name="Enllaç" xfId="6" builtinId="8" hidden="1"/>
    <cellStyle name="Enllaç" xfId="8" builtinId="8" hidden="1"/>
    <cellStyle name="Enllaç" xfId="10" builtinId="8" hidden="1"/>
    <cellStyle name="Enllaç" xfId="12" builtinId="8" hidden="1"/>
    <cellStyle name="Enllaç" xfId="14" builtinId="8" hidden="1"/>
    <cellStyle name="Enllaç" xfId="16" builtinId="8" hidden="1"/>
    <cellStyle name="Enllaç" xfId="20" builtinId="8" hidden="1"/>
    <cellStyle name="Enllaç" xfId="22" builtinId="8" hidden="1"/>
    <cellStyle name="Enllaç" xfId="25" builtinId="8" hidden="1"/>
    <cellStyle name="Enllaç" xfId="27" builtinId="8" hidden="1"/>
    <cellStyle name="Enllaç" xfId="41" builtinId="8" hidden="1"/>
    <cellStyle name="Enllaç" xfId="43" builtinId="8" hidden="1"/>
    <cellStyle name="Enllaç" xfId="45" builtinId="8" hidden="1"/>
    <cellStyle name="Enllaç" xfId="47" builtinId="8" hidden="1"/>
    <cellStyle name="Enllaç" xfId="49" builtinId="8" hidden="1"/>
    <cellStyle name="Enllaç" xfId="51" builtinId="8" hidden="1"/>
    <cellStyle name="Enllaç" xfId="53" builtinId="8" hidden="1"/>
    <cellStyle name="Enllaç" xfId="55" builtinId="8" hidden="1"/>
    <cellStyle name="Enllaç" xfId="57" builtinId="8" hidden="1"/>
    <cellStyle name="Enllaç" xfId="59" builtinId="8" hidden="1"/>
    <cellStyle name="Enllaç" xfId="61" builtinId="8" hidden="1"/>
    <cellStyle name="Enllaç" xfId="63" builtinId="8" hidden="1"/>
    <cellStyle name="Enllaç" xfId="65" builtinId="8" hidden="1"/>
    <cellStyle name="Enllaç" xfId="67" builtinId="8" hidden="1"/>
    <cellStyle name="Enllaç" xfId="69" builtinId="8" hidden="1"/>
    <cellStyle name="Enllaç" xfId="71" builtinId="8" hidden="1"/>
    <cellStyle name="Enllaç" xfId="73" builtinId="8" hidden="1"/>
    <cellStyle name="Enllaç" xfId="75" builtinId="8" hidden="1"/>
    <cellStyle name="Enllaç" xfId="77" builtinId="8" hidden="1"/>
    <cellStyle name="Enllaç" xfId="79" builtinId="8" hidden="1"/>
    <cellStyle name="Enllaç" xfId="81" builtinId="8" hidden="1"/>
    <cellStyle name="Enllaç" xfId="83" builtinId="8" hidden="1"/>
    <cellStyle name="Enllaç" xfId="85" builtinId="8" hidden="1"/>
    <cellStyle name="Enllaç" xfId="87" builtinId="8" hidden="1"/>
    <cellStyle name="Enllaç" xfId="89" builtinId="8" hidden="1"/>
    <cellStyle name="Enllaç" xfId="91" builtinId="8" hidden="1"/>
    <cellStyle name="Enllaç" xfId="93" builtinId="8" hidden="1"/>
    <cellStyle name="Enllaç" xfId="95" builtinId="8" hidden="1"/>
    <cellStyle name="Enllaç" xfId="97" builtinId="8" hidden="1"/>
    <cellStyle name="Enllaç" xfId="99" builtinId="8" hidden="1"/>
    <cellStyle name="Enllaç" xfId="101" builtinId="8" hidden="1"/>
    <cellStyle name="Enllaç" xfId="103" builtinId="8" hidden="1"/>
    <cellStyle name="Enllaç" xfId="105" builtinId="8" hidden="1"/>
    <cellStyle name="Enllaç" xfId="107" builtinId="8" hidden="1"/>
    <cellStyle name="Enllaç" xfId="109" builtinId="8" hidden="1"/>
    <cellStyle name="Enllaç" xfId="111" builtinId="8" hidden="1"/>
    <cellStyle name="Enllaç" xfId="113" builtinId="8" hidden="1"/>
    <cellStyle name="Enllaç" xfId="115" builtinId="8" hidden="1"/>
    <cellStyle name="Enllaç" xfId="117" builtinId="8" hidden="1"/>
    <cellStyle name="Enllaç" xfId="119" builtinId="8" hidden="1"/>
    <cellStyle name="Enllaç" xfId="121" builtinId="8" hidden="1"/>
    <cellStyle name="Enllaç" xfId="123" builtinId="8" hidden="1"/>
    <cellStyle name="Enllaç" xfId="125" builtinId="8" hidden="1"/>
    <cellStyle name="Enllaç" xfId="127" builtinId="8" hidden="1"/>
    <cellStyle name="Enllaç" xfId="129" builtinId="8" hidden="1"/>
    <cellStyle name="Enllaç visitat" xfId="3" builtinId="9" hidden="1"/>
    <cellStyle name="Enllaç visitat" xfId="5" builtinId="9" hidden="1"/>
    <cellStyle name="Enllaç visitat" xfId="7" builtinId="9" hidden="1"/>
    <cellStyle name="Enllaç visitat" xfId="9" builtinId="9" hidden="1"/>
    <cellStyle name="Enllaç visitat" xfId="11" builtinId="9" hidden="1"/>
    <cellStyle name="Enllaç visitat" xfId="13" builtinId="9" hidden="1"/>
    <cellStyle name="Enllaç visitat" xfId="15" builtinId="9" hidden="1"/>
    <cellStyle name="Enllaç visitat" xfId="17" builtinId="9" hidden="1"/>
    <cellStyle name="Enllaç visitat" xfId="21" builtinId="9" hidden="1"/>
    <cellStyle name="Enllaç visitat" xfId="23" builtinId="9" hidden="1"/>
    <cellStyle name="Enllaç visitat" xfId="26" builtinId="9" hidden="1"/>
    <cellStyle name="Enllaç visitat" xfId="28" builtinId="9" hidden="1"/>
    <cellStyle name="Enllaç visitat" xfId="29" builtinId="9" hidden="1"/>
    <cellStyle name="Enllaç visitat" xfId="30" builtinId="9" hidden="1"/>
    <cellStyle name="Enllaç visitat" xfId="31" builtinId="9" hidden="1"/>
    <cellStyle name="Enllaç visitat" xfId="32" builtinId="9" hidden="1"/>
    <cellStyle name="Enllaç visitat" xfId="33" builtinId="9" hidden="1"/>
    <cellStyle name="Enllaç visitat" xfId="34" builtinId="9" hidden="1"/>
    <cellStyle name="Enllaç visitat" xfId="35" builtinId="9" hidden="1"/>
    <cellStyle name="Enllaç visitat" xfId="36" builtinId="9" hidden="1"/>
    <cellStyle name="Enllaç visitat" xfId="37" builtinId="9" hidden="1"/>
    <cellStyle name="Enllaç visitat" xfId="38" builtinId="9" hidden="1"/>
    <cellStyle name="Enllaç visitat" xfId="39" builtinId="9" hidden="1"/>
    <cellStyle name="Enllaç visitat" xfId="40" builtinId="9" hidden="1"/>
    <cellStyle name="Enllaç visitat" xfId="42" builtinId="9" hidden="1"/>
    <cellStyle name="Enllaç visitat" xfId="44" builtinId="9" hidden="1"/>
    <cellStyle name="Enllaç visitat" xfId="46" builtinId="9" hidden="1"/>
    <cellStyle name="Enllaç visitat" xfId="48" builtinId="9" hidden="1"/>
    <cellStyle name="Enllaç visitat" xfId="50" builtinId="9" hidden="1"/>
    <cellStyle name="Enllaç visitat" xfId="52" builtinId="9" hidden="1"/>
    <cellStyle name="Enllaç visitat" xfId="54" builtinId="9" hidden="1"/>
    <cellStyle name="Enllaç visitat" xfId="56" builtinId="9" hidden="1"/>
    <cellStyle name="Enllaç visitat" xfId="58" builtinId="9" hidden="1"/>
    <cellStyle name="Enllaç visitat" xfId="60" builtinId="9" hidden="1"/>
    <cellStyle name="Enllaç visitat" xfId="62" builtinId="9" hidden="1"/>
    <cellStyle name="Enllaç visitat" xfId="64" builtinId="9" hidden="1"/>
    <cellStyle name="Enllaç visitat" xfId="66" builtinId="9" hidden="1"/>
    <cellStyle name="Enllaç visitat" xfId="68" builtinId="9" hidden="1"/>
    <cellStyle name="Enllaç visitat" xfId="70" builtinId="9" hidden="1"/>
    <cellStyle name="Enllaç visitat" xfId="72" builtinId="9" hidden="1"/>
    <cellStyle name="Enllaç visitat" xfId="74" builtinId="9" hidden="1"/>
    <cellStyle name="Enllaç visitat" xfId="76" builtinId="9" hidden="1"/>
    <cellStyle name="Enllaç visitat" xfId="78" builtinId="9" hidden="1"/>
    <cellStyle name="Enllaç visitat" xfId="80" builtinId="9" hidden="1"/>
    <cellStyle name="Enllaç visitat" xfId="82" builtinId="9" hidden="1"/>
    <cellStyle name="Enllaç visitat" xfId="84" builtinId="9" hidden="1"/>
    <cellStyle name="Enllaç visitat" xfId="86" builtinId="9" hidden="1"/>
    <cellStyle name="Enllaç visitat" xfId="88" builtinId="9" hidden="1"/>
    <cellStyle name="Enllaç visitat" xfId="90" builtinId="9" hidden="1"/>
    <cellStyle name="Enllaç visitat" xfId="92" builtinId="9" hidden="1"/>
    <cellStyle name="Enllaç visitat" xfId="94" builtinId="9" hidden="1"/>
    <cellStyle name="Enllaç visitat" xfId="96" builtinId="9" hidden="1"/>
    <cellStyle name="Enllaç visitat" xfId="98" builtinId="9" hidden="1"/>
    <cellStyle name="Enllaç visitat" xfId="100" builtinId="9" hidden="1"/>
    <cellStyle name="Enllaç visitat" xfId="102" builtinId="9" hidden="1"/>
    <cellStyle name="Enllaç visitat" xfId="104" builtinId="9" hidden="1"/>
    <cellStyle name="Enllaç visitat" xfId="106" builtinId="9" hidden="1"/>
    <cellStyle name="Enllaç visitat" xfId="108" builtinId="9" hidden="1"/>
    <cellStyle name="Enllaç visitat" xfId="110" builtinId="9" hidden="1"/>
    <cellStyle name="Enllaç visitat" xfId="112" builtinId="9" hidden="1"/>
    <cellStyle name="Enllaç visitat" xfId="114" builtinId="9" hidden="1"/>
    <cellStyle name="Enllaç visitat" xfId="116" builtinId="9" hidden="1"/>
    <cellStyle name="Enllaç visitat" xfId="118" builtinId="9" hidden="1"/>
    <cellStyle name="Enllaç visitat" xfId="120" builtinId="9" hidden="1"/>
    <cellStyle name="Enllaç visitat" xfId="122" builtinId="9" hidden="1"/>
    <cellStyle name="Enllaç visitat" xfId="124" builtinId="9" hidden="1"/>
    <cellStyle name="Enllaç visitat" xfId="126" builtinId="9" hidden="1"/>
    <cellStyle name="Enllaç visitat" xfId="128" builtinId="9" hidden="1"/>
    <cellStyle name="Enllaç visitat" xfId="130" builtinId="9" hidden="1"/>
    <cellStyle name="Entrada" xfId="24" builtinId="20"/>
    <cellStyle name="Incorrecte" xfId="19" builtinId="27"/>
    <cellStyle name="Normal" xfId="0" builtinId="0"/>
    <cellStyle name="Percentat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EBALL%20TURISME/CAROL/GASTRONOMIA/2-%20Represa%20dossier%20gastronomia%20juliol%202020/Receptes/BASE%20DE%20DAD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 TOCAR"/>
    </sheetNames>
    <sheetDataSet>
      <sheetData sheetId="0"/>
      <sheetData sheetId="1">
        <row r="1">
          <cell r="C1" t="str">
            <v>ESMORZAR</v>
          </cell>
          <cell r="E1" t="str">
            <v>SI</v>
          </cell>
          <cell r="G1" t="str">
            <v>RELIGIÓS</v>
          </cell>
        </row>
        <row r="2">
          <cell r="C2" t="str">
            <v>DINAR</v>
          </cell>
          <cell r="E2" t="str">
            <v>NO</v>
          </cell>
          <cell r="G2" t="str">
            <v>ANNIVERSARI</v>
          </cell>
        </row>
        <row r="3">
          <cell r="C3" t="str">
            <v>SOPAR</v>
          </cell>
          <cell r="G3" t="str">
            <v>CASAMENT</v>
          </cell>
        </row>
        <row r="4">
          <cell r="C4" t="str">
            <v>APERITIU</v>
          </cell>
          <cell r="G4" t="str">
            <v>BATEIG</v>
          </cell>
        </row>
        <row r="5">
          <cell r="C5" t="str">
            <v>BERENAR</v>
          </cell>
          <cell r="G5" t="str">
            <v>COMUNIÓ</v>
          </cell>
        </row>
        <row r="6">
          <cell r="C6" t="str">
            <v>DINAR I SOPAR</v>
          </cell>
          <cell r="G6" t="str">
            <v>DEFUNCIÓ</v>
          </cell>
        </row>
        <row r="7">
          <cell r="G7" t="str">
            <v>FESTA MAJOR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B18" totalsRowShown="0">
  <autoFilter ref="B4:B18" xr:uid="{00000000-0009-0000-0100-000001000000}"/>
  <tableColumns count="1">
    <tableColumn id="2" xr3:uid="{00000000-0010-0000-0000-000002000000}" name="Référencia bibliografica"/>
  </tableColumns>
  <tableStyleInfo name="TableStyleLight1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0"/>
  <sheetViews>
    <sheetView tabSelected="1" topLeftCell="A106" zoomScale="125" zoomScaleNormal="125" zoomScalePageLayoutView="125" workbookViewId="0">
      <selection activeCell="H1" sqref="H1:H1048576"/>
    </sheetView>
  </sheetViews>
  <sheetFormatPr defaultColWidth="11.42578125" defaultRowHeight="15" x14ac:dyDescent="0.25"/>
  <cols>
    <col min="1" max="1" width="18.140625" customWidth="1"/>
    <col min="2" max="2" width="29.28515625" customWidth="1"/>
    <col min="3" max="3" width="8.7109375" customWidth="1"/>
    <col min="4" max="4" width="7.85546875" customWidth="1"/>
    <col min="5" max="5" width="61.5703125" customWidth="1"/>
    <col min="6" max="6" width="12.28515625" hidden="1" customWidth="1"/>
    <col min="7" max="7" width="7.7109375" customWidth="1"/>
    <col min="8" max="8" width="8.85546875" customWidth="1"/>
    <col min="9" max="9" width="18.140625" customWidth="1"/>
    <col min="10" max="10" width="11.7109375" hidden="1" customWidth="1"/>
    <col min="11" max="11" width="39.28515625" customWidth="1"/>
  </cols>
  <sheetData>
    <row r="1" spans="1:11" s="1" customFormat="1" ht="35.1" customHeight="1" x14ac:dyDescent="0.25">
      <c r="A1" s="5" t="str">
        <f>LOWER("NOM DE LA RECEPTA")</f>
        <v>nom de la recepta</v>
      </c>
      <c r="B1" s="6" t="str">
        <f>LOWER("INGREDIENTS")</f>
        <v>ingredients</v>
      </c>
      <c r="C1" s="6" t="str">
        <f>LOWER("UTENSILIS")</f>
        <v>utensilis</v>
      </c>
      <c r="D1" s="6" t="str">
        <f>LOWER("TÈCNICA")</f>
        <v>tècnica</v>
      </c>
      <c r="E1" s="6" t="str">
        <f>LOWER("ELABORACIÓ")</f>
        <v>elaboració</v>
      </c>
      <c r="F1" s="6" t="str">
        <f>LOWER("ÀPAT")</f>
        <v>àpat</v>
      </c>
      <c r="G1" s="6" t="str">
        <f>LOWER("DIA SENYALAT")</f>
        <v>dia senyalat</v>
      </c>
      <c r="H1" s="6" t="str">
        <f>LOWER("TIPUS (DIA SENYALAT)")</f>
        <v>tipus (dia senyalat)</v>
      </c>
      <c r="I1" s="6" t="str">
        <f>LOWER("FONT")</f>
        <v>font</v>
      </c>
      <c r="J1" s="6" t="str">
        <f>LOWER("NUMERO DE FONTS QUE CITEN LA RECEPTA")</f>
        <v>numero de fonts que citen la recepta</v>
      </c>
      <c r="K1" s="6" t="str">
        <f>LOWER("VARIACIONS")</f>
        <v>variacions</v>
      </c>
    </row>
    <row r="2" spans="1:11" s="2" customFormat="1" ht="101.1" customHeight="1" x14ac:dyDescent="0.2">
      <c r="A2" s="7" t="s">
        <v>488</v>
      </c>
      <c r="B2" s="8" t="s">
        <v>112</v>
      </c>
      <c r="C2" s="8" t="s">
        <v>113</v>
      </c>
      <c r="D2" s="8" t="s">
        <v>114</v>
      </c>
      <c r="E2" s="8" t="s">
        <v>115</v>
      </c>
      <c r="F2" s="8" t="s">
        <v>110</v>
      </c>
      <c r="G2" s="8" t="s">
        <v>111</v>
      </c>
      <c r="H2" s="8"/>
      <c r="I2" s="9" t="s">
        <v>489</v>
      </c>
      <c r="J2" s="10">
        <v>3</v>
      </c>
      <c r="K2" s="8" t="str">
        <f>LOWER(I2)</f>
        <v>"la nostra cuina" (pàg. 111) +"cuina casolana d'andorra" (pàg. 249)  +  "la cuina de casa meva" (pag.118)</v>
      </c>
    </row>
    <row r="3" spans="1:11" s="2" customFormat="1" ht="186.95" customHeight="1" x14ac:dyDescent="0.2">
      <c r="A3" s="7" t="s">
        <v>73</v>
      </c>
      <c r="B3" s="8" t="s">
        <v>589</v>
      </c>
      <c r="C3" s="8" t="s">
        <v>108</v>
      </c>
      <c r="D3" s="8" t="s">
        <v>116</v>
      </c>
      <c r="E3" s="8" t="s">
        <v>117</v>
      </c>
      <c r="F3" s="8" t="s">
        <v>118</v>
      </c>
      <c r="G3" s="8" t="s">
        <v>111</v>
      </c>
      <c r="H3" s="8"/>
      <c r="I3" s="9" t="s">
        <v>490</v>
      </c>
      <c r="J3" s="10">
        <v>6</v>
      </c>
      <c r="K3" s="8" t="s">
        <v>491</v>
      </c>
    </row>
    <row r="4" spans="1:11" s="2" customFormat="1" ht="129" customHeight="1" x14ac:dyDescent="0.2">
      <c r="A4" s="7" t="s">
        <v>19</v>
      </c>
      <c r="B4" s="8" t="s">
        <v>590</v>
      </c>
      <c r="C4" s="8"/>
      <c r="D4" s="8"/>
      <c r="E4" s="8" t="s">
        <v>119</v>
      </c>
      <c r="F4" s="8" t="s">
        <v>110</v>
      </c>
      <c r="G4" s="8" t="s">
        <v>111</v>
      </c>
      <c r="H4" s="8"/>
      <c r="I4" s="9" t="s">
        <v>492</v>
      </c>
      <c r="J4" s="10">
        <v>3</v>
      </c>
      <c r="K4" s="8" t="s">
        <v>438</v>
      </c>
    </row>
    <row r="5" spans="1:11" s="2" customFormat="1" ht="138" customHeight="1" x14ac:dyDescent="0.2">
      <c r="A5" s="7" t="s">
        <v>18</v>
      </c>
      <c r="B5" s="8" t="s">
        <v>120</v>
      </c>
      <c r="C5" s="8" t="s">
        <v>121</v>
      </c>
      <c r="D5" s="8"/>
      <c r="E5" s="8" t="s">
        <v>122</v>
      </c>
      <c r="F5" s="8" t="s">
        <v>110</v>
      </c>
      <c r="G5" s="8" t="s">
        <v>111</v>
      </c>
      <c r="H5" s="8"/>
      <c r="I5" s="9" t="s">
        <v>493</v>
      </c>
      <c r="J5" s="10">
        <v>3</v>
      </c>
      <c r="K5" s="8" t="s">
        <v>494</v>
      </c>
    </row>
    <row r="6" spans="1:11" s="2" customFormat="1" ht="186.95" customHeight="1" x14ac:dyDescent="0.2">
      <c r="A6" s="7" t="s">
        <v>20</v>
      </c>
      <c r="B6" s="8" t="s">
        <v>591</v>
      </c>
      <c r="C6" s="8" t="s">
        <v>108</v>
      </c>
      <c r="D6" s="8" t="s">
        <v>116</v>
      </c>
      <c r="E6" s="8" t="s">
        <v>123</v>
      </c>
      <c r="F6" s="8" t="s">
        <v>110</v>
      </c>
      <c r="G6" s="8" t="s">
        <v>111</v>
      </c>
      <c r="H6" s="8"/>
      <c r="I6" s="9" t="s">
        <v>495</v>
      </c>
      <c r="J6" s="10">
        <v>3</v>
      </c>
      <c r="K6" s="8" t="s">
        <v>426</v>
      </c>
    </row>
    <row r="7" spans="1:11" s="2" customFormat="1" ht="186.95" customHeight="1" x14ac:dyDescent="0.2">
      <c r="A7" s="7" t="s">
        <v>54</v>
      </c>
      <c r="B7" s="8" t="s">
        <v>124</v>
      </c>
      <c r="C7" s="8" t="s">
        <v>125</v>
      </c>
      <c r="D7" s="8" t="s">
        <v>109</v>
      </c>
      <c r="E7" s="8" t="s">
        <v>126</v>
      </c>
      <c r="F7" s="8" t="s">
        <v>110</v>
      </c>
      <c r="G7" s="8" t="s">
        <v>111</v>
      </c>
      <c r="H7" s="8"/>
      <c r="I7" s="9" t="s">
        <v>496</v>
      </c>
      <c r="J7" s="10">
        <v>3</v>
      </c>
      <c r="K7" s="8" t="s">
        <v>393</v>
      </c>
    </row>
    <row r="8" spans="1:11" s="2" customFormat="1" ht="113.1" customHeight="1" x14ac:dyDescent="0.2">
      <c r="A8" s="7" t="s">
        <v>37</v>
      </c>
      <c r="B8" s="8" t="s">
        <v>129</v>
      </c>
      <c r="C8" s="8"/>
      <c r="D8" s="8" t="s">
        <v>130</v>
      </c>
      <c r="E8" s="8" t="s">
        <v>131</v>
      </c>
      <c r="F8" s="8" t="s">
        <v>110</v>
      </c>
      <c r="G8" s="8" t="s">
        <v>111</v>
      </c>
      <c r="H8" s="8"/>
      <c r="I8" s="9" t="s">
        <v>497</v>
      </c>
      <c r="J8" s="10">
        <v>3</v>
      </c>
      <c r="K8" s="8"/>
    </row>
    <row r="9" spans="1:11" s="2" customFormat="1" ht="186.95" customHeight="1" x14ac:dyDescent="0.2">
      <c r="A9" s="7" t="s">
        <v>91</v>
      </c>
      <c r="B9" s="8" t="s">
        <v>133</v>
      </c>
      <c r="C9" s="8" t="s">
        <v>125</v>
      </c>
      <c r="D9" s="8" t="s">
        <v>134</v>
      </c>
      <c r="E9" s="8" t="s">
        <v>135</v>
      </c>
      <c r="F9" s="8" t="s">
        <v>110</v>
      </c>
      <c r="G9" s="8" t="s">
        <v>111</v>
      </c>
      <c r="H9" s="8"/>
      <c r="I9" s="9" t="s">
        <v>498</v>
      </c>
      <c r="J9" s="10">
        <v>3</v>
      </c>
      <c r="K9" s="8"/>
    </row>
    <row r="10" spans="1:11" s="2" customFormat="1" ht="213" customHeight="1" x14ac:dyDescent="0.2">
      <c r="A10" s="7" t="s">
        <v>34</v>
      </c>
      <c r="B10" s="8" t="s">
        <v>137</v>
      </c>
      <c r="C10" s="8" t="s">
        <v>138</v>
      </c>
      <c r="D10" s="8" t="s">
        <v>139</v>
      </c>
      <c r="E10" s="8" t="s">
        <v>140</v>
      </c>
      <c r="F10" s="8" t="s">
        <v>110</v>
      </c>
      <c r="G10" s="8" t="s">
        <v>111</v>
      </c>
      <c r="H10" s="8"/>
      <c r="I10" s="9" t="s">
        <v>499</v>
      </c>
      <c r="J10" s="10">
        <v>4</v>
      </c>
      <c r="K10" s="8"/>
    </row>
    <row r="11" spans="1:11" s="2" customFormat="1" ht="186.95" customHeight="1" x14ac:dyDescent="0.2">
      <c r="A11" s="7" t="s">
        <v>43</v>
      </c>
      <c r="B11" s="8" t="s">
        <v>592</v>
      </c>
      <c r="C11" s="8" t="s">
        <v>141</v>
      </c>
      <c r="D11" s="8" t="s">
        <v>142</v>
      </c>
      <c r="E11" s="8" t="s">
        <v>143</v>
      </c>
      <c r="F11" s="8" t="s">
        <v>110</v>
      </c>
      <c r="G11" s="8" t="s">
        <v>111</v>
      </c>
      <c r="H11" s="8"/>
      <c r="I11" s="9" t="s">
        <v>659</v>
      </c>
      <c r="J11" s="10">
        <v>5</v>
      </c>
      <c r="K11" s="8" t="s">
        <v>643</v>
      </c>
    </row>
    <row r="12" spans="1:11" s="2" customFormat="1" ht="119.1" customHeight="1" x14ac:dyDescent="0.2">
      <c r="A12" s="7" t="s">
        <v>44</v>
      </c>
      <c r="B12" s="8" t="s">
        <v>593</v>
      </c>
      <c r="C12" s="8" t="s">
        <v>108</v>
      </c>
      <c r="D12" s="8" t="s">
        <v>144</v>
      </c>
      <c r="E12" s="8" t="s">
        <v>145</v>
      </c>
      <c r="F12" s="8" t="s">
        <v>110</v>
      </c>
      <c r="G12" s="8" t="s">
        <v>111</v>
      </c>
      <c r="H12" s="8"/>
      <c r="I12" s="9" t="s">
        <v>500</v>
      </c>
      <c r="J12" s="10">
        <v>3</v>
      </c>
      <c r="K12" s="8" t="s">
        <v>428</v>
      </c>
    </row>
    <row r="13" spans="1:11" s="2" customFormat="1" ht="132" customHeight="1" x14ac:dyDescent="0.2">
      <c r="A13" s="7" t="s">
        <v>45</v>
      </c>
      <c r="B13" s="8" t="s">
        <v>594</v>
      </c>
      <c r="C13" s="8" t="s">
        <v>136</v>
      </c>
      <c r="D13" s="8" t="s">
        <v>134</v>
      </c>
      <c r="E13" s="8" t="s">
        <v>146</v>
      </c>
      <c r="F13" s="8" t="s">
        <v>110</v>
      </c>
      <c r="G13" s="8" t="s">
        <v>111</v>
      </c>
      <c r="H13" s="8"/>
      <c r="I13" s="9" t="s">
        <v>501</v>
      </c>
      <c r="J13" s="10">
        <v>3</v>
      </c>
      <c r="K13" s="8" t="s">
        <v>427</v>
      </c>
    </row>
    <row r="14" spans="1:11" s="2" customFormat="1" ht="186.95" customHeight="1" x14ac:dyDescent="0.2">
      <c r="A14" s="7" t="s">
        <v>35</v>
      </c>
      <c r="B14" s="8" t="s">
        <v>147</v>
      </c>
      <c r="C14" s="8" t="s">
        <v>148</v>
      </c>
      <c r="D14" s="8" t="s">
        <v>149</v>
      </c>
      <c r="E14" s="8" t="s">
        <v>150</v>
      </c>
      <c r="F14" s="8" t="s">
        <v>110</v>
      </c>
      <c r="G14" s="8" t="s">
        <v>111</v>
      </c>
      <c r="H14" s="8"/>
      <c r="I14" s="9" t="s">
        <v>502</v>
      </c>
      <c r="J14" s="10">
        <v>3</v>
      </c>
      <c r="K14" s="8" t="s">
        <v>503</v>
      </c>
    </row>
    <row r="15" spans="1:11" s="2" customFormat="1" ht="186.95" customHeight="1" x14ac:dyDescent="0.2">
      <c r="A15" s="7" t="s">
        <v>46</v>
      </c>
      <c r="B15" s="8" t="s">
        <v>595</v>
      </c>
      <c r="C15" s="8" t="s">
        <v>151</v>
      </c>
      <c r="D15" s="8" t="s">
        <v>152</v>
      </c>
      <c r="E15" s="8" t="s">
        <v>153</v>
      </c>
      <c r="F15" s="8" t="s">
        <v>110</v>
      </c>
      <c r="G15" s="8" t="s">
        <v>111</v>
      </c>
      <c r="H15" s="8"/>
      <c r="I15" s="9" t="s">
        <v>504</v>
      </c>
      <c r="J15" s="10">
        <v>3</v>
      </c>
      <c r="K15" s="8" t="s">
        <v>439</v>
      </c>
    </row>
    <row r="16" spans="1:11" s="2" customFormat="1" ht="116.1" customHeight="1" x14ac:dyDescent="0.2">
      <c r="A16" s="7" t="s">
        <v>422</v>
      </c>
      <c r="B16" s="8" t="s">
        <v>156</v>
      </c>
      <c r="C16" s="8" t="s">
        <v>108</v>
      </c>
      <c r="D16" s="8" t="s">
        <v>109</v>
      </c>
      <c r="E16" s="8" t="s">
        <v>157</v>
      </c>
      <c r="F16" s="8" t="s">
        <v>110</v>
      </c>
      <c r="G16" s="8" t="s">
        <v>111</v>
      </c>
      <c r="H16" s="8"/>
      <c r="I16" s="9" t="s">
        <v>505</v>
      </c>
      <c r="J16" s="10">
        <v>3</v>
      </c>
      <c r="K16" s="8" t="s">
        <v>421</v>
      </c>
    </row>
    <row r="17" spans="1:11" s="2" customFormat="1" ht="186.95" customHeight="1" x14ac:dyDescent="0.2">
      <c r="A17" s="7" t="s">
        <v>96</v>
      </c>
      <c r="B17" s="8" t="s">
        <v>158</v>
      </c>
      <c r="C17" s="8" t="s">
        <v>159</v>
      </c>
      <c r="D17" s="8" t="s">
        <v>160</v>
      </c>
      <c r="E17" s="8" t="s">
        <v>161</v>
      </c>
      <c r="F17" s="8"/>
      <c r="G17" s="8"/>
      <c r="H17" s="8"/>
      <c r="I17" s="9" t="s">
        <v>506</v>
      </c>
      <c r="J17" s="10">
        <v>4</v>
      </c>
      <c r="K17" s="8" t="s">
        <v>162</v>
      </c>
    </row>
    <row r="18" spans="1:11" s="2" customFormat="1" ht="186.95" customHeight="1" x14ac:dyDescent="0.2">
      <c r="A18" s="7" t="s">
        <v>97</v>
      </c>
      <c r="B18" s="8" t="s">
        <v>163</v>
      </c>
      <c r="C18" s="8" t="s">
        <v>159</v>
      </c>
      <c r="D18" s="8" t="s">
        <v>160</v>
      </c>
      <c r="E18" s="8" t="s">
        <v>164</v>
      </c>
      <c r="F18" s="8"/>
      <c r="G18" s="8"/>
      <c r="H18" s="8"/>
      <c r="I18" s="9" t="s">
        <v>507</v>
      </c>
      <c r="J18" s="10">
        <v>4</v>
      </c>
      <c r="K18" s="8" t="s">
        <v>396</v>
      </c>
    </row>
    <row r="19" spans="1:11" s="2" customFormat="1" ht="153" x14ac:dyDescent="0.2">
      <c r="A19" s="7" t="s">
        <v>98</v>
      </c>
      <c r="B19" s="8" t="s">
        <v>165</v>
      </c>
      <c r="C19" s="8" t="s">
        <v>159</v>
      </c>
      <c r="D19" s="8" t="s">
        <v>160</v>
      </c>
      <c r="E19" s="8" t="s">
        <v>166</v>
      </c>
      <c r="F19" s="8"/>
      <c r="G19" s="8"/>
      <c r="H19" s="8"/>
      <c r="I19" s="9" t="s">
        <v>508</v>
      </c>
      <c r="J19" s="10">
        <v>4</v>
      </c>
      <c r="K19" s="8"/>
    </row>
    <row r="20" spans="1:11" s="2" customFormat="1" ht="186.95" customHeight="1" x14ac:dyDescent="0.2">
      <c r="A20" s="7" t="s">
        <v>99</v>
      </c>
      <c r="B20" s="8" t="s">
        <v>167</v>
      </c>
      <c r="C20" s="8" t="s">
        <v>159</v>
      </c>
      <c r="D20" s="8" t="s">
        <v>160</v>
      </c>
      <c r="E20" s="8" t="s">
        <v>168</v>
      </c>
      <c r="F20" s="8"/>
      <c r="G20" s="8"/>
      <c r="H20" s="8"/>
      <c r="I20" s="9" t="s">
        <v>509</v>
      </c>
      <c r="J20" s="10">
        <v>4</v>
      </c>
      <c r="K20" s="8" t="s">
        <v>395</v>
      </c>
    </row>
    <row r="21" spans="1:11" s="2" customFormat="1" ht="186.95" customHeight="1" x14ac:dyDescent="0.2">
      <c r="A21" s="7" t="s">
        <v>100</v>
      </c>
      <c r="B21" s="8" t="s">
        <v>169</v>
      </c>
      <c r="C21" s="8" t="s">
        <v>159</v>
      </c>
      <c r="D21" s="8" t="s">
        <v>160</v>
      </c>
      <c r="E21" s="8" t="s">
        <v>170</v>
      </c>
      <c r="F21" s="8"/>
      <c r="G21" s="8"/>
      <c r="H21" s="8"/>
      <c r="I21" s="9" t="s">
        <v>510</v>
      </c>
      <c r="J21" s="10">
        <v>4</v>
      </c>
      <c r="K21" s="8"/>
    </row>
    <row r="22" spans="1:11" s="2" customFormat="1" ht="186.95" customHeight="1" x14ac:dyDescent="0.2">
      <c r="A22" s="7" t="s">
        <v>101</v>
      </c>
      <c r="B22" s="8" t="s">
        <v>171</v>
      </c>
      <c r="C22" s="8" t="s">
        <v>159</v>
      </c>
      <c r="D22" s="8" t="s">
        <v>160</v>
      </c>
      <c r="E22" s="8" t="s">
        <v>172</v>
      </c>
      <c r="F22" s="8"/>
      <c r="G22" s="8"/>
      <c r="H22" s="8"/>
      <c r="I22" s="9" t="s">
        <v>511</v>
      </c>
      <c r="J22" s="10">
        <v>4</v>
      </c>
      <c r="K22" s="8"/>
    </row>
    <row r="23" spans="1:11" s="4" customFormat="1" ht="78" customHeight="1" x14ac:dyDescent="0.25">
      <c r="A23" s="11" t="s">
        <v>102</v>
      </c>
      <c r="B23" s="12" t="s">
        <v>173</v>
      </c>
      <c r="C23" s="12" t="s">
        <v>159</v>
      </c>
      <c r="D23" s="12" t="s">
        <v>160</v>
      </c>
      <c r="E23" s="12" t="s">
        <v>174</v>
      </c>
      <c r="F23" s="12"/>
      <c r="G23" s="12"/>
      <c r="H23" s="12"/>
      <c r="I23" s="12" t="s">
        <v>175</v>
      </c>
      <c r="J23" s="13">
        <v>3</v>
      </c>
      <c r="K23" s="12"/>
    </row>
    <row r="24" spans="1:11" s="2" customFormat="1" ht="141.94999999999999" customHeight="1" x14ac:dyDescent="0.2">
      <c r="A24" s="7" t="s">
        <v>36</v>
      </c>
      <c r="B24" s="8" t="s">
        <v>176</v>
      </c>
      <c r="C24" s="8" t="s">
        <v>177</v>
      </c>
      <c r="D24" s="8" t="s">
        <v>152</v>
      </c>
      <c r="E24" s="8" t="s">
        <v>178</v>
      </c>
      <c r="F24" s="8" t="s">
        <v>110</v>
      </c>
      <c r="G24" s="8" t="s">
        <v>111</v>
      </c>
      <c r="H24" s="8"/>
      <c r="I24" s="9" t="s">
        <v>512</v>
      </c>
      <c r="J24" s="10">
        <v>3</v>
      </c>
      <c r="K24" s="8" t="s">
        <v>513</v>
      </c>
    </row>
    <row r="25" spans="1:11" s="2" customFormat="1" ht="186.95" customHeight="1" x14ac:dyDescent="0.2">
      <c r="A25" s="7" t="s">
        <v>85</v>
      </c>
      <c r="B25" s="8" t="s">
        <v>180</v>
      </c>
      <c r="C25" s="8" t="s">
        <v>108</v>
      </c>
      <c r="D25" s="8" t="s">
        <v>181</v>
      </c>
      <c r="E25" s="8" t="s">
        <v>182</v>
      </c>
      <c r="F25" s="8" t="s">
        <v>110</v>
      </c>
      <c r="G25" s="8" t="s">
        <v>111</v>
      </c>
      <c r="H25" s="8"/>
      <c r="I25" s="9" t="s">
        <v>514</v>
      </c>
      <c r="J25" s="10">
        <v>4</v>
      </c>
      <c r="K25" s="8" t="s">
        <v>469</v>
      </c>
    </row>
    <row r="26" spans="1:11" s="2" customFormat="1" ht="266.10000000000002" customHeight="1" x14ac:dyDescent="0.2">
      <c r="A26" s="7" t="s">
        <v>8</v>
      </c>
      <c r="B26" s="8" t="s">
        <v>596</v>
      </c>
      <c r="C26" s="8" t="s">
        <v>187</v>
      </c>
      <c r="D26" s="8" t="s">
        <v>188</v>
      </c>
      <c r="E26" s="8" t="s">
        <v>189</v>
      </c>
      <c r="F26" s="8" t="s">
        <v>110</v>
      </c>
      <c r="G26" s="8" t="s">
        <v>190</v>
      </c>
      <c r="H26" s="8"/>
      <c r="I26" s="9" t="s">
        <v>660</v>
      </c>
      <c r="J26" s="10">
        <v>8</v>
      </c>
      <c r="K26" s="8" t="s">
        <v>644</v>
      </c>
    </row>
    <row r="27" spans="1:11" s="4" customFormat="1" ht="186.95" customHeight="1" x14ac:dyDescent="0.25">
      <c r="A27" s="11" t="s">
        <v>48</v>
      </c>
      <c r="B27" s="12" t="s">
        <v>191</v>
      </c>
      <c r="C27" s="12" t="s">
        <v>125</v>
      </c>
      <c r="D27" s="12" t="s">
        <v>192</v>
      </c>
      <c r="E27" s="12" t="s">
        <v>193</v>
      </c>
      <c r="F27" s="12" t="s">
        <v>110</v>
      </c>
      <c r="G27" s="12" t="s">
        <v>111</v>
      </c>
      <c r="H27" s="12"/>
      <c r="I27" s="12" t="s">
        <v>470</v>
      </c>
      <c r="J27" s="13">
        <v>5</v>
      </c>
      <c r="K27" s="12" t="s">
        <v>597</v>
      </c>
    </row>
    <row r="28" spans="1:11" s="2" customFormat="1" ht="114.95" customHeight="1" x14ac:dyDescent="0.2">
      <c r="A28" s="7" t="s">
        <v>49</v>
      </c>
      <c r="B28" s="8" t="s">
        <v>598</v>
      </c>
      <c r="C28" s="8" t="s">
        <v>108</v>
      </c>
      <c r="D28" s="8" t="s">
        <v>192</v>
      </c>
      <c r="E28" s="8" t="s">
        <v>194</v>
      </c>
      <c r="F28" s="8" t="s">
        <v>110</v>
      </c>
      <c r="G28" s="8" t="s">
        <v>111</v>
      </c>
      <c r="H28" s="8"/>
      <c r="I28" s="9" t="s">
        <v>515</v>
      </c>
      <c r="J28" s="10">
        <v>3</v>
      </c>
      <c r="K28" s="8" t="s">
        <v>429</v>
      </c>
    </row>
    <row r="29" spans="1:11" s="2" customFormat="1" ht="132.94999999999999" customHeight="1" x14ac:dyDescent="0.2">
      <c r="A29" s="7" t="s">
        <v>90</v>
      </c>
      <c r="B29" s="8" t="s">
        <v>599</v>
      </c>
      <c r="C29" s="8" t="s">
        <v>197</v>
      </c>
      <c r="D29" s="8" t="s">
        <v>198</v>
      </c>
      <c r="E29" s="8" t="s">
        <v>200</v>
      </c>
      <c r="F29" s="8" t="s">
        <v>110</v>
      </c>
      <c r="G29" s="8" t="s">
        <v>111</v>
      </c>
      <c r="H29" s="8"/>
      <c r="I29" s="9" t="s">
        <v>516</v>
      </c>
      <c r="J29" s="10">
        <v>3</v>
      </c>
      <c r="K29" s="8"/>
    </row>
    <row r="30" spans="1:11" s="4" customFormat="1" ht="186.95" customHeight="1" x14ac:dyDescent="0.25">
      <c r="A30" s="11" t="s">
        <v>407</v>
      </c>
      <c r="B30" s="12" t="s">
        <v>408</v>
      </c>
      <c r="C30" s="12" t="s">
        <v>195</v>
      </c>
      <c r="D30" s="12" t="s">
        <v>409</v>
      </c>
      <c r="E30" s="12" t="s">
        <v>471</v>
      </c>
      <c r="F30" s="12"/>
      <c r="G30" s="12" t="s">
        <v>111</v>
      </c>
      <c r="H30" s="12"/>
      <c r="I30" s="12" t="s">
        <v>410</v>
      </c>
      <c r="J30" s="13">
        <v>3</v>
      </c>
      <c r="K30" s="12"/>
    </row>
    <row r="31" spans="1:11" s="4" customFormat="1" ht="269.10000000000002" customHeight="1" x14ac:dyDescent="0.25">
      <c r="A31" s="11" t="s">
        <v>50</v>
      </c>
      <c r="B31" s="12" t="s">
        <v>201</v>
      </c>
      <c r="C31" s="12" t="s">
        <v>202</v>
      </c>
      <c r="D31" s="12" t="s">
        <v>203</v>
      </c>
      <c r="E31" s="12" t="s">
        <v>472</v>
      </c>
      <c r="F31" s="12" t="s">
        <v>110</v>
      </c>
      <c r="G31" s="12" t="s">
        <v>111</v>
      </c>
      <c r="H31" s="12"/>
      <c r="I31" s="12" t="s">
        <v>473</v>
      </c>
      <c r="J31" s="13">
        <v>5</v>
      </c>
      <c r="K31" s="12" t="s">
        <v>474</v>
      </c>
    </row>
    <row r="32" spans="1:11" s="4" customFormat="1" ht="186.95" customHeight="1" x14ac:dyDescent="0.25">
      <c r="A32" s="11" t="s">
        <v>78</v>
      </c>
      <c r="B32" s="12" t="s">
        <v>204</v>
      </c>
      <c r="C32" s="12" t="s">
        <v>205</v>
      </c>
      <c r="D32" s="12" t="s">
        <v>206</v>
      </c>
      <c r="E32" s="12" t="s">
        <v>475</v>
      </c>
      <c r="F32" s="12" t="s">
        <v>110</v>
      </c>
      <c r="G32" s="12" t="s">
        <v>111</v>
      </c>
      <c r="H32" s="12"/>
      <c r="I32" s="12" t="s">
        <v>476</v>
      </c>
      <c r="J32" s="13">
        <v>3</v>
      </c>
      <c r="K32" s="12" t="s">
        <v>207</v>
      </c>
    </row>
    <row r="33" spans="1:11" s="4" customFormat="1" ht="248.1" customHeight="1" x14ac:dyDescent="0.25">
      <c r="A33" s="11" t="s">
        <v>51</v>
      </c>
      <c r="B33" s="12" t="s">
        <v>208</v>
      </c>
      <c r="C33" s="12" t="s">
        <v>209</v>
      </c>
      <c r="D33" s="12" t="s">
        <v>206</v>
      </c>
      <c r="E33" s="12" t="s">
        <v>477</v>
      </c>
      <c r="F33" s="12" t="s">
        <v>110</v>
      </c>
      <c r="G33" s="12" t="s">
        <v>111</v>
      </c>
      <c r="H33" s="12"/>
      <c r="I33" s="12" t="s">
        <v>478</v>
      </c>
      <c r="J33" s="13">
        <v>4</v>
      </c>
      <c r="K33" s="12"/>
    </row>
    <row r="34" spans="1:11" s="2" customFormat="1" ht="162.94999999999999" customHeight="1" x14ac:dyDescent="0.2">
      <c r="A34" s="7" t="s">
        <v>86</v>
      </c>
      <c r="B34" s="8" t="s">
        <v>210</v>
      </c>
      <c r="C34" s="8" t="s">
        <v>211</v>
      </c>
      <c r="D34" s="8" t="s">
        <v>109</v>
      </c>
      <c r="E34" s="8" t="s">
        <v>212</v>
      </c>
      <c r="F34" s="8" t="s">
        <v>110</v>
      </c>
      <c r="G34" s="8" t="s">
        <v>111</v>
      </c>
      <c r="H34" s="8"/>
      <c r="I34" s="9" t="s">
        <v>517</v>
      </c>
      <c r="J34" s="10">
        <v>3</v>
      </c>
      <c r="K34" s="8" t="s">
        <v>518</v>
      </c>
    </row>
    <row r="35" spans="1:11" s="2" customFormat="1" ht="186.95" customHeight="1" x14ac:dyDescent="0.2">
      <c r="A35" s="7" t="s">
        <v>461</v>
      </c>
      <c r="B35" s="8" t="s">
        <v>462</v>
      </c>
      <c r="C35" s="8" t="s">
        <v>235</v>
      </c>
      <c r="D35" s="8" t="s">
        <v>116</v>
      </c>
      <c r="E35" s="8" t="s">
        <v>463</v>
      </c>
      <c r="F35" s="8" t="s">
        <v>110</v>
      </c>
      <c r="G35" s="8" t="s">
        <v>111</v>
      </c>
      <c r="H35" s="8"/>
      <c r="I35" s="9" t="s">
        <v>468</v>
      </c>
      <c r="J35" s="10">
        <v>5</v>
      </c>
      <c r="K35" s="8" t="s">
        <v>519</v>
      </c>
    </row>
    <row r="36" spans="1:11" s="2" customFormat="1" ht="186.95" customHeight="1" x14ac:dyDescent="0.2">
      <c r="A36" s="7" t="s">
        <v>95</v>
      </c>
      <c r="B36" s="8" t="s">
        <v>600</v>
      </c>
      <c r="C36" s="8" t="s">
        <v>213</v>
      </c>
      <c r="D36" s="8" t="s">
        <v>114</v>
      </c>
      <c r="E36" s="8" t="s">
        <v>214</v>
      </c>
      <c r="F36" s="8" t="s">
        <v>110</v>
      </c>
      <c r="G36" s="8" t="s">
        <v>111</v>
      </c>
      <c r="H36" s="8"/>
      <c r="I36" s="9" t="s">
        <v>520</v>
      </c>
      <c r="J36" s="10">
        <v>4</v>
      </c>
      <c r="K36" s="8" t="s">
        <v>521</v>
      </c>
    </row>
    <row r="37" spans="1:11" s="2" customFormat="1" ht="113.1" customHeight="1" x14ac:dyDescent="0.2">
      <c r="A37" s="7" t="s">
        <v>12</v>
      </c>
      <c r="B37" s="8" t="s">
        <v>601</v>
      </c>
      <c r="C37" s="8" t="s">
        <v>215</v>
      </c>
      <c r="D37" s="8" t="s">
        <v>179</v>
      </c>
      <c r="E37" s="8" t="s">
        <v>216</v>
      </c>
      <c r="F37" s="8" t="s">
        <v>110</v>
      </c>
      <c r="G37" s="8" t="s">
        <v>111</v>
      </c>
      <c r="H37" s="8"/>
      <c r="I37" s="9" t="s">
        <v>522</v>
      </c>
      <c r="J37" s="10">
        <v>3</v>
      </c>
      <c r="K37" s="8" t="s">
        <v>430</v>
      </c>
    </row>
    <row r="38" spans="1:11" s="3" customFormat="1" ht="102" customHeight="1" x14ac:dyDescent="0.2">
      <c r="A38" s="14" t="s">
        <v>400</v>
      </c>
      <c r="B38" s="15" t="s">
        <v>404</v>
      </c>
      <c r="C38" s="15" t="s">
        <v>403</v>
      </c>
      <c r="D38" s="15" t="s">
        <v>109</v>
      </c>
      <c r="E38" s="15" t="s">
        <v>402</v>
      </c>
      <c r="F38" s="15"/>
      <c r="G38" s="15"/>
      <c r="H38" s="15"/>
      <c r="I38" s="15" t="s">
        <v>401</v>
      </c>
      <c r="J38" s="16">
        <v>4</v>
      </c>
      <c r="K38" s="15"/>
    </row>
    <row r="39" spans="1:11" s="2" customFormat="1" ht="186.95" customHeight="1" x14ac:dyDescent="0.2">
      <c r="A39" s="7" t="s">
        <v>16</v>
      </c>
      <c r="B39" s="8" t="s">
        <v>602</v>
      </c>
      <c r="C39" s="8" t="s">
        <v>125</v>
      </c>
      <c r="D39" s="8" t="s">
        <v>217</v>
      </c>
      <c r="E39" s="8" t="s">
        <v>218</v>
      </c>
      <c r="F39" s="8" t="s">
        <v>110</v>
      </c>
      <c r="G39" s="8" t="s">
        <v>111</v>
      </c>
      <c r="H39" s="8"/>
      <c r="I39" s="9" t="s">
        <v>523</v>
      </c>
      <c r="J39" s="10">
        <v>3</v>
      </c>
      <c r="K39" s="8" t="s">
        <v>440</v>
      </c>
    </row>
    <row r="40" spans="1:11" s="2" customFormat="1" ht="123.95" customHeight="1" x14ac:dyDescent="0.2">
      <c r="A40" s="7" t="s">
        <v>13</v>
      </c>
      <c r="B40" s="8" t="s">
        <v>603</v>
      </c>
      <c r="C40" s="8" t="s">
        <v>209</v>
      </c>
      <c r="D40" s="8" t="s">
        <v>155</v>
      </c>
      <c r="E40" s="8" t="s">
        <v>219</v>
      </c>
      <c r="F40" s="8" t="s">
        <v>110</v>
      </c>
      <c r="G40" s="8" t="s">
        <v>111</v>
      </c>
      <c r="H40" s="8"/>
      <c r="I40" s="9" t="s">
        <v>524</v>
      </c>
      <c r="J40" s="10">
        <v>3</v>
      </c>
      <c r="K40" s="8" t="s">
        <v>441</v>
      </c>
    </row>
    <row r="41" spans="1:11" s="2" customFormat="1" ht="140.1" customHeight="1" x14ac:dyDescent="0.2">
      <c r="A41" s="7" t="s">
        <v>74</v>
      </c>
      <c r="B41" s="8" t="s">
        <v>604</v>
      </c>
      <c r="C41" s="8" t="s">
        <v>125</v>
      </c>
      <c r="D41" s="8" t="s">
        <v>132</v>
      </c>
      <c r="E41" s="8" t="s">
        <v>220</v>
      </c>
      <c r="F41" s="8" t="s">
        <v>110</v>
      </c>
      <c r="G41" s="8" t="s">
        <v>111</v>
      </c>
      <c r="H41" s="8"/>
      <c r="I41" s="9" t="s">
        <v>525</v>
      </c>
      <c r="J41" s="10">
        <v>4</v>
      </c>
      <c r="K41" s="8"/>
    </row>
    <row r="42" spans="1:11" s="2" customFormat="1" ht="117.95" customHeight="1" x14ac:dyDescent="0.2">
      <c r="A42" s="7" t="s">
        <v>42</v>
      </c>
      <c r="B42" s="8" t="s">
        <v>221</v>
      </c>
      <c r="C42" s="8" t="s">
        <v>222</v>
      </c>
      <c r="D42" s="8" t="s">
        <v>109</v>
      </c>
      <c r="E42" s="8" t="s">
        <v>223</v>
      </c>
      <c r="F42" s="8" t="s">
        <v>110</v>
      </c>
      <c r="G42" s="8" t="s">
        <v>111</v>
      </c>
      <c r="H42" s="8"/>
      <c r="I42" s="9" t="s">
        <v>526</v>
      </c>
      <c r="J42" s="10">
        <v>3</v>
      </c>
      <c r="K42" s="8"/>
    </row>
    <row r="43" spans="1:11" s="2" customFormat="1" ht="117" customHeight="1" x14ac:dyDescent="0.2">
      <c r="A43" s="7" t="s">
        <v>41</v>
      </c>
      <c r="B43" s="8" t="s">
        <v>605</v>
      </c>
      <c r="C43" s="8" t="s">
        <v>138</v>
      </c>
      <c r="D43" s="8" t="s">
        <v>139</v>
      </c>
      <c r="E43" s="8" t="s">
        <v>224</v>
      </c>
      <c r="F43" s="8" t="s">
        <v>110</v>
      </c>
      <c r="G43" s="8" t="s">
        <v>111</v>
      </c>
      <c r="H43" s="8"/>
      <c r="I43" s="9" t="s">
        <v>527</v>
      </c>
      <c r="J43" s="10">
        <v>3</v>
      </c>
      <c r="K43" s="8" t="s">
        <v>442</v>
      </c>
    </row>
    <row r="44" spans="1:11" s="2" customFormat="1" ht="186.95" customHeight="1" x14ac:dyDescent="0.2">
      <c r="A44" s="7" t="s">
        <v>55</v>
      </c>
      <c r="B44" s="8" t="s">
        <v>225</v>
      </c>
      <c r="C44" s="8" t="s">
        <v>199</v>
      </c>
      <c r="D44" s="8" t="s">
        <v>226</v>
      </c>
      <c r="E44" s="8" t="s">
        <v>227</v>
      </c>
      <c r="F44" s="8" t="s">
        <v>110</v>
      </c>
      <c r="G44" s="8" t="s">
        <v>111</v>
      </c>
      <c r="H44" s="8"/>
      <c r="I44" s="9" t="s">
        <v>528</v>
      </c>
      <c r="J44" s="10">
        <v>3</v>
      </c>
      <c r="K44" s="8"/>
    </row>
    <row r="45" spans="1:11" s="2" customFormat="1" ht="186.95" customHeight="1" x14ac:dyDescent="0.2">
      <c r="A45" s="7" t="s">
        <v>65</v>
      </c>
      <c r="B45" s="8" t="s">
        <v>606</v>
      </c>
      <c r="C45" s="8" t="s">
        <v>151</v>
      </c>
      <c r="D45" s="8" t="s">
        <v>132</v>
      </c>
      <c r="E45" s="8" t="s">
        <v>228</v>
      </c>
      <c r="F45" s="8" t="s">
        <v>110</v>
      </c>
      <c r="G45" s="8" t="s">
        <v>111</v>
      </c>
      <c r="H45" s="8"/>
      <c r="I45" s="9" t="s">
        <v>529</v>
      </c>
      <c r="J45" s="10">
        <v>3</v>
      </c>
      <c r="K45" s="8" t="s">
        <v>443</v>
      </c>
    </row>
    <row r="46" spans="1:11" s="2" customFormat="1" ht="186.95" customHeight="1" x14ac:dyDescent="0.2">
      <c r="A46" s="7" t="s">
        <v>64</v>
      </c>
      <c r="B46" s="8" t="s">
        <v>607</v>
      </c>
      <c r="C46" s="8" t="s">
        <v>125</v>
      </c>
      <c r="D46" s="8" t="s">
        <v>229</v>
      </c>
      <c r="E46" s="8" t="s">
        <v>230</v>
      </c>
      <c r="F46" s="8" t="s">
        <v>110</v>
      </c>
      <c r="G46" s="8" t="s">
        <v>111</v>
      </c>
      <c r="H46" s="8"/>
      <c r="I46" s="9" t="s">
        <v>530</v>
      </c>
      <c r="J46" s="10">
        <v>3</v>
      </c>
      <c r="K46" s="8" t="s">
        <v>231</v>
      </c>
    </row>
    <row r="47" spans="1:11" s="2" customFormat="1" ht="186.95" customHeight="1" x14ac:dyDescent="0.2">
      <c r="A47" s="7" t="s">
        <v>83</v>
      </c>
      <c r="B47" s="8" t="s">
        <v>608</v>
      </c>
      <c r="C47" s="8" t="s">
        <v>232</v>
      </c>
      <c r="D47" s="8" t="s">
        <v>233</v>
      </c>
      <c r="E47" s="8" t="s">
        <v>234</v>
      </c>
      <c r="F47" s="8" t="s">
        <v>110</v>
      </c>
      <c r="G47" s="8" t="s">
        <v>111</v>
      </c>
      <c r="H47" s="8"/>
      <c r="I47" s="9" t="s">
        <v>531</v>
      </c>
      <c r="J47" s="10">
        <v>3</v>
      </c>
      <c r="K47" s="8"/>
    </row>
    <row r="48" spans="1:11" s="2" customFormat="1" ht="186.95" customHeight="1" x14ac:dyDescent="0.2">
      <c r="A48" s="7" t="s">
        <v>75</v>
      </c>
      <c r="B48" s="8" t="s">
        <v>237</v>
      </c>
      <c r="C48" s="8" t="s">
        <v>151</v>
      </c>
      <c r="D48" s="8" t="s">
        <v>139</v>
      </c>
      <c r="E48" s="8" t="s">
        <v>238</v>
      </c>
      <c r="F48" s="8" t="s">
        <v>110</v>
      </c>
      <c r="G48" s="8" t="s">
        <v>111</v>
      </c>
      <c r="H48" s="8"/>
      <c r="I48" s="9" t="s">
        <v>532</v>
      </c>
      <c r="J48" s="10">
        <v>3</v>
      </c>
      <c r="K48" s="8" t="s">
        <v>239</v>
      </c>
    </row>
    <row r="49" spans="1:11" s="2" customFormat="1" ht="186.95" customHeight="1" x14ac:dyDescent="0.2">
      <c r="A49" s="7" t="s">
        <v>69</v>
      </c>
      <c r="B49" s="8" t="s">
        <v>609</v>
      </c>
      <c r="C49" s="8" t="s">
        <v>240</v>
      </c>
      <c r="D49" s="8" t="s">
        <v>109</v>
      </c>
      <c r="E49" s="8" t="s">
        <v>241</v>
      </c>
      <c r="F49" s="8" t="s">
        <v>110</v>
      </c>
      <c r="G49" s="8" t="s">
        <v>111</v>
      </c>
      <c r="H49" s="8"/>
      <c r="I49" s="9" t="s">
        <v>533</v>
      </c>
      <c r="J49" s="10">
        <v>3</v>
      </c>
      <c r="K49" s="8" t="s">
        <v>431</v>
      </c>
    </row>
    <row r="50" spans="1:11" s="4" customFormat="1" ht="68.099999999999994" customHeight="1" x14ac:dyDescent="0.25">
      <c r="A50" s="11" t="s">
        <v>107</v>
      </c>
      <c r="B50" s="12" t="s">
        <v>242</v>
      </c>
      <c r="C50" s="12" t="s">
        <v>243</v>
      </c>
      <c r="D50" s="12" t="s">
        <v>244</v>
      </c>
      <c r="E50" s="12" t="s">
        <v>245</v>
      </c>
      <c r="F50" s="12"/>
      <c r="G50" s="12"/>
      <c r="H50" s="12"/>
      <c r="I50" s="12"/>
      <c r="J50" s="13">
        <v>3</v>
      </c>
      <c r="K50" s="12"/>
    </row>
    <row r="51" spans="1:11" s="4" customFormat="1" ht="186.95" customHeight="1" x14ac:dyDescent="0.25">
      <c r="A51" s="11" t="s">
        <v>92</v>
      </c>
      <c r="B51" s="12" t="s">
        <v>246</v>
      </c>
      <c r="C51" s="12" t="s">
        <v>247</v>
      </c>
      <c r="D51" s="12" t="s">
        <v>248</v>
      </c>
      <c r="E51" s="12" t="s">
        <v>249</v>
      </c>
      <c r="F51" s="12" t="s">
        <v>110</v>
      </c>
      <c r="G51" s="12" t="s">
        <v>111</v>
      </c>
      <c r="H51" s="12"/>
      <c r="I51" s="12" t="s">
        <v>479</v>
      </c>
      <c r="J51" s="13">
        <v>3</v>
      </c>
      <c r="K51" s="12"/>
    </row>
    <row r="52" spans="1:11" s="4" customFormat="1" ht="186.95" customHeight="1" x14ac:dyDescent="0.25">
      <c r="A52" s="11" t="s">
        <v>84</v>
      </c>
      <c r="B52" s="12" t="s">
        <v>250</v>
      </c>
      <c r="C52" s="12" t="s">
        <v>251</v>
      </c>
      <c r="D52" s="12" t="s">
        <v>252</v>
      </c>
      <c r="E52" s="12" t="s">
        <v>253</v>
      </c>
      <c r="F52" s="12" t="s">
        <v>110</v>
      </c>
      <c r="G52" s="12" t="s">
        <v>111</v>
      </c>
      <c r="H52" s="12"/>
      <c r="I52" s="12" t="s">
        <v>645</v>
      </c>
      <c r="J52" s="13">
        <v>3</v>
      </c>
      <c r="K52" s="12" t="s">
        <v>646</v>
      </c>
    </row>
    <row r="53" spans="1:11" s="3" customFormat="1" ht="186.95" customHeight="1" x14ac:dyDescent="0.2">
      <c r="A53" s="14" t="s">
        <v>406</v>
      </c>
      <c r="B53" s="15" t="s">
        <v>254</v>
      </c>
      <c r="C53" s="15" t="s">
        <v>255</v>
      </c>
      <c r="D53" s="15" t="s">
        <v>155</v>
      </c>
      <c r="E53" s="15" t="s">
        <v>256</v>
      </c>
      <c r="F53" s="15" t="s">
        <v>110</v>
      </c>
      <c r="G53" s="15" t="s">
        <v>111</v>
      </c>
      <c r="H53" s="15"/>
      <c r="I53" s="15" t="s">
        <v>425</v>
      </c>
      <c r="J53" s="16">
        <v>6</v>
      </c>
      <c r="K53" s="15" t="s">
        <v>534</v>
      </c>
    </row>
    <row r="54" spans="1:11" s="2" customFormat="1" ht="141" customHeight="1" x14ac:dyDescent="0.2">
      <c r="A54" s="7" t="s">
        <v>67</v>
      </c>
      <c r="B54" s="8" t="s">
        <v>610</v>
      </c>
      <c r="C54" s="8" t="s">
        <v>125</v>
      </c>
      <c r="D54" s="8" t="s">
        <v>257</v>
      </c>
      <c r="E54" s="8" t="s">
        <v>258</v>
      </c>
      <c r="F54" s="8" t="s">
        <v>110</v>
      </c>
      <c r="G54" s="8" t="s">
        <v>111</v>
      </c>
      <c r="H54" s="8"/>
      <c r="I54" s="9" t="s">
        <v>535</v>
      </c>
      <c r="J54" s="10">
        <v>3</v>
      </c>
      <c r="K54" s="8" t="s">
        <v>444</v>
      </c>
    </row>
    <row r="55" spans="1:11" s="2" customFormat="1" ht="110.1" customHeight="1" x14ac:dyDescent="0.2">
      <c r="A55" s="7" t="s">
        <v>66</v>
      </c>
      <c r="B55" s="8" t="s">
        <v>611</v>
      </c>
      <c r="C55" s="8" t="s">
        <v>183</v>
      </c>
      <c r="D55" s="8" t="s">
        <v>109</v>
      </c>
      <c r="E55" s="8" t="s">
        <v>259</v>
      </c>
      <c r="F55" s="8" t="s">
        <v>110</v>
      </c>
      <c r="G55" s="8" t="s">
        <v>111</v>
      </c>
      <c r="H55" s="8"/>
      <c r="I55" s="9" t="s">
        <v>536</v>
      </c>
      <c r="J55" s="10">
        <v>3</v>
      </c>
      <c r="K55" s="8" t="s">
        <v>445</v>
      </c>
    </row>
    <row r="56" spans="1:11" s="2" customFormat="1" ht="186.95" customHeight="1" x14ac:dyDescent="0.2">
      <c r="A56" s="7" t="s">
        <v>103</v>
      </c>
      <c r="B56" s="8" t="s">
        <v>260</v>
      </c>
      <c r="C56" s="8" t="s">
        <v>159</v>
      </c>
      <c r="D56" s="8" t="s">
        <v>261</v>
      </c>
      <c r="E56" s="8" t="s">
        <v>262</v>
      </c>
      <c r="F56" s="8"/>
      <c r="G56" s="8"/>
      <c r="H56" s="8"/>
      <c r="I56" s="9" t="s">
        <v>537</v>
      </c>
      <c r="J56" s="10">
        <v>4</v>
      </c>
      <c r="K56" s="8"/>
    </row>
    <row r="57" spans="1:11" s="2" customFormat="1" ht="114.95" customHeight="1" x14ac:dyDescent="0.2">
      <c r="A57" s="7" t="s">
        <v>21</v>
      </c>
      <c r="B57" s="8" t="s">
        <v>612</v>
      </c>
      <c r="C57" s="8" t="s">
        <v>263</v>
      </c>
      <c r="D57" s="8" t="s">
        <v>264</v>
      </c>
      <c r="E57" s="8" t="s">
        <v>265</v>
      </c>
      <c r="F57" s="8" t="s">
        <v>110</v>
      </c>
      <c r="G57" s="8" t="s">
        <v>111</v>
      </c>
      <c r="H57" s="8"/>
      <c r="I57" s="9" t="s">
        <v>538</v>
      </c>
      <c r="J57" s="10">
        <v>3</v>
      </c>
      <c r="K57" s="8" t="s">
        <v>446</v>
      </c>
    </row>
    <row r="58" spans="1:11" s="2" customFormat="1" ht="186.95" customHeight="1" x14ac:dyDescent="0.2">
      <c r="A58" s="7" t="s">
        <v>82</v>
      </c>
      <c r="B58" s="8" t="s">
        <v>266</v>
      </c>
      <c r="C58" s="8" t="s">
        <v>136</v>
      </c>
      <c r="D58" s="8" t="s">
        <v>134</v>
      </c>
      <c r="E58" s="8" t="s">
        <v>267</v>
      </c>
      <c r="F58" s="8" t="s">
        <v>110</v>
      </c>
      <c r="G58" s="8" t="s">
        <v>111</v>
      </c>
      <c r="H58" s="8"/>
      <c r="I58" s="9" t="s">
        <v>539</v>
      </c>
      <c r="J58" s="10">
        <v>3</v>
      </c>
      <c r="K58" s="8"/>
    </row>
    <row r="59" spans="1:11" s="2" customFormat="1" ht="186.95" customHeight="1" x14ac:dyDescent="0.2">
      <c r="A59" s="7" t="s">
        <v>6</v>
      </c>
      <c r="B59" s="8" t="s">
        <v>268</v>
      </c>
      <c r="C59" s="8" t="s">
        <v>136</v>
      </c>
      <c r="D59" s="8" t="s">
        <v>134</v>
      </c>
      <c r="E59" s="8" t="s">
        <v>269</v>
      </c>
      <c r="F59" s="8" t="s">
        <v>110</v>
      </c>
      <c r="G59" s="8" t="s">
        <v>111</v>
      </c>
      <c r="H59" s="8"/>
      <c r="I59" s="9" t="s">
        <v>647</v>
      </c>
      <c r="J59" s="10">
        <v>7</v>
      </c>
      <c r="K59" s="8" t="s">
        <v>648</v>
      </c>
    </row>
    <row r="60" spans="1:11" s="2" customFormat="1" ht="186.95" customHeight="1" x14ac:dyDescent="0.2">
      <c r="A60" s="7" t="s">
        <v>7</v>
      </c>
      <c r="B60" s="8" t="s">
        <v>613</v>
      </c>
      <c r="C60" s="8" t="s">
        <v>209</v>
      </c>
      <c r="D60" s="8" t="s">
        <v>155</v>
      </c>
      <c r="E60" s="8" t="s">
        <v>447</v>
      </c>
      <c r="F60" s="8" t="s">
        <v>110</v>
      </c>
      <c r="G60" s="8" t="s">
        <v>185</v>
      </c>
      <c r="H60" s="8" t="s">
        <v>423</v>
      </c>
      <c r="I60" s="9" t="s">
        <v>540</v>
      </c>
      <c r="J60" s="10">
        <v>6</v>
      </c>
      <c r="K60" s="8" t="s">
        <v>541</v>
      </c>
    </row>
    <row r="61" spans="1:11" s="4" customFormat="1" ht="186.95" customHeight="1" x14ac:dyDescent="0.25">
      <c r="A61" s="11" t="s">
        <v>104</v>
      </c>
      <c r="B61" s="12" t="s">
        <v>271</v>
      </c>
      <c r="C61" s="12" t="s">
        <v>159</v>
      </c>
      <c r="D61" s="12" t="s">
        <v>272</v>
      </c>
      <c r="E61" s="12" t="s">
        <v>273</v>
      </c>
      <c r="F61" s="12"/>
      <c r="G61" s="12"/>
      <c r="H61" s="12"/>
      <c r="I61" s="12" t="s">
        <v>175</v>
      </c>
      <c r="J61" s="13">
        <v>3</v>
      </c>
      <c r="K61" s="12"/>
    </row>
    <row r="62" spans="1:11" s="4" customFormat="1" ht="186.95" customHeight="1" x14ac:dyDescent="0.25">
      <c r="A62" s="11" t="s">
        <v>79</v>
      </c>
      <c r="B62" s="12"/>
      <c r="C62" s="12"/>
      <c r="D62" s="12"/>
      <c r="E62" s="12" t="s">
        <v>274</v>
      </c>
      <c r="F62" s="12" t="s">
        <v>110</v>
      </c>
      <c r="G62" s="12" t="s">
        <v>111</v>
      </c>
      <c r="H62" s="12"/>
      <c r="I62" s="12" t="s">
        <v>480</v>
      </c>
      <c r="J62" s="13">
        <v>3</v>
      </c>
      <c r="K62" s="12"/>
    </row>
    <row r="63" spans="1:11" s="2" customFormat="1" ht="186.95" customHeight="1" x14ac:dyDescent="0.2">
      <c r="A63" s="7" t="s">
        <v>9</v>
      </c>
      <c r="B63" s="8" t="s">
        <v>614</v>
      </c>
      <c r="C63" s="8" t="s">
        <v>125</v>
      </c>
      <c r="D63" s="8" t="s">
        <v>155</v>
      </c>
      <c r="E63" s="8" t="s">
        <v>275</v>
      </c>
      <c r="F63" s="8" t="s">
        <v>110</v>
      </c>
      <c r="G63" s="8" t="s">
        <v>111</v>
      </c>
      <c r="H63" s="8"/>
      <c r="I63" s="9" t="s">
        <v>542</v>
      </c>
      <c r="J63" s="10">
        <v>4</v>
      </c>
      <c r="K63" s="8" t="s">
        <v>448</v>
      </c>
    </row>
    <row r="64" spans="1:11" s="2" customFormat="1" ht="126" customHeight="1" x14ac:dyDescent="0.2">
      <c r="A64" s="7" t="s">
        <v>93</v>
      </c>
      <c r="B64" s="8" t="s">
        <v>276</v>
      </c>
      <c r="C64" s="8" t="s">
        <v>277</v>
      </c>
      <c r="D64" s="8" t="s">
        <v>278</v>
      </c>
      <c r="E64" s="8" t="s">
        <v>279</v>
      </c>
      <c r="F64" s="8" t="s">
        <v>110</v>
      </c>
      <c r="G64" s="8" t="s">
        <v>111</v>
      </c>
      <c r="H64" s="8"/>
      <c r="I64" s="9" t="s">
        <v>543</v>
      </c>
      <c r="J64" s="10">
        <v>3</v>
      </c>
      <c r="K64" s="8"/>
    </row>
    <row r="65" spans="1:11" s="3" customFormat="1" ht="186.95" customHeight="1" x14ac:dyDescent="0.2">
      <c r="A65" s="14" t="s">
        <v>88</v>
      </c>
      <c r="B65" s="15" t="s">
        <v>615</v>
      </c>
      <c r="C65" s="15" t="s">
        <v>280</v>
      </c>
      <c r="D65" s="15" t="s">
        <v>198</v>
      </c>
      <c r="E65" s="15" t="s">
        <v>281</v>
      </c>
      <c r="F65" s="15" t="s">
        <v>110</v>
      </c>
      <c r="G65" s="15" t="s">
        <v>111</v>
      </c>
      <c r="H65" s="15"/>
      <c r="I65" s="15" t="s">
        <v>649</v>
      </c>
      <c r="J65" s="16">
        <v>4</v>
      </c>
      <c r="K65" s="15" t="s">
        <v>405</v>
      </c>
    </row>
    <row r="66" spans="1:11" s="2" customFormat="1" ht="117.95" customHeight="1" x14ac:dyDescent="0.2">
      <c r="A66" s="7" t="s">
        <v>47</v>
      </c>
      <c r="B66" s="8" t="s">
        <v>616</v>
      </c>
      <c r="C66" s="8" t="s">
        <v>108</v>
      </c>
      <c r="D66" s="8" t="s">
        <v>116</v>
      </c>
      <c r="E66" s="8" t="s">
        <v>282</v>
      </c>
      <c r="F66" s="8" t="s">
        <v>110</v>
      </c>
      <c r="G66" s="8" t="s">
        <v>111</v>
      </c>
      <c r="H66" s="8"/>
      <c r="I66" s="9" t="s">
        <v>544</v>
      </c>
      <c r="J66" s="10">
        <v>3</v>
      </c>
      <c r="K66" s="8" t="s">
        <v>432</v>
      </c>
    </row>
    <row r="67" spans="1:11" s="4" customFormat="1" ht="125.1" customHeight="1" x14ac:dyDescent="0.25">
      <c r="A67" s="11" t="s">
        <v>61</v>
      </c>
      <c r="B67" s="12" t="s">
        <v>617</v>
      </c>
      <c r="C67" s="12" t="s">
        <v>196</v>
      </c>
      <c r="D67" s="12" t="s">
        <v>109</v>
      </c>
      <c r="E67" s="12" t="s">
        <v>481</v>
      </c>
      <c r="F67" s="12" t="s">
        <v>110</v>
      </c>
      <c r="G67" s="12" t="s">
        <v>111</v>
      </c>
      <c r="H67" s="12"/>
      <c r="I67" s="17" t="s">
        <v>482</v>
      </c>
      <c r="J67" s="13">
        <v>3</v>
      </c>
      <c r="K67" s="12"/>
    </row>
    <row r="68" spans="1:11" s="4" customFormat="1" ht="126.95" customHeight="1" x14ac:dyDescent="0.25">
      <c r="A68" s="11" t="s">
        <v>58</v>
      </c>
      <c r="B68" s="12" t="s">
        <v>618</v>
      </c>
      <c r="C68" s="12" t="s">
        <v>283</v>
      </c>
      <c r="D68" s="12" t="s">
        <v>114</v>
      </c>
      <c r="E68" s="12" t="s">
        <v>284</v>
      </c>
      <c r="F68" s="17" t="s">
        <v>110</v>
      </c>
      <c r="G68" s="12" t="s">
        <v>111</v>
      </c>
      <c r="H68" s="12"/>
      <c r="I68" s="12" t="s">
        <v>483</v>
      </c>
      <c r="J68" s="13">
        <v>3</v>
      </c>
      <c r="K68" s="12" t="s">
        <v>392</v>
      </c>
    </row>
    <row r="69" spans="1:11" s="4" customFormat="1" ht="144" customHeight="1" x14ac:dyDescent="0.25">
      <c r="A69" s="11" t="s">
        <v>59</v>
      </c>
      <c r="B69" s="12" t="s">
        <v>619</v>
      </c>
      <c r="C69" s="12" t="s">
        <v>151</v>
      </c>
      <c r="D69" s="12" t="s">
        <v>179</v>
      </c>
      <c r="E69" s="12" t="s">
        <v>285</v>
      </c>
      <c r="F69" s="12" t="s">
        <v>110</v>
      </c>
      <c r="G69" s="12" t="s">
        <v>111</v>
      </c>
      <c r="H69" s="12"/>
      <c r="I69" s="12" t="s">
        <v>484</v>
      </c>
      <c r="J69" s="13">
        <v>3</v>
      </c>
      <c r="K69" s="12"/>
    </row>
    <row r="70" spans="1:11" s="4" customFormat="1" ht="123" customHeight="1" x14ac:dyDescent="0.25">
      <c r="A70" s="11" t="s">
        <v>60</v>
      </c>
      <c r="B70" s="12" t="s">
        <v>620</v>
      </c>
      <c r="C70" s="12" t="s">
        <v>127</v>
      </c>
      <c r="D70" s="12" t="s">
        <v>128</v>
      </c>
      <c r="E70" s="12" t="s">
        <v>286</v>
      </c>
      <c r="F70" s="12" t="s">
        <v>110</v>
      </c>
      <c r="G70" s="12" t="s">
        <v>111</v>
      </c>
      <c r="H70" s="12"/>
      <c r="I70" s="12" t="s">
        <v>485</v>
      </c>
      <c r="J70" s="13">
        <v>3</v>
      </c>
      <c r="K70" s="12"/>
    </row>
    <row r="71" spans="1:11" s="4" customFormat="1" ht="186.95" customHeight="1" x14ac:dyDescent="0.25">
      <c r="A71" s="11" t="s">
        <v>56</v>
      </c>
      <c r="B71" s="12" t="s">
        <v>287</v>
      </c>
      <c r="C71" s="12" t="s">
        <v>125</v>
      </c>
      <c r="D71" s="12" t="s">
        <v>270</v>
      </c>
      <c r="E71" s="12" t="s">
        <v>288</v>
      </c>
      <c r="F71" s="12" t="s">
        <v>110</v>
      </c>
      <c r="G71" s="12" t="s">
        <v>111</v>
      </c>
      <c r="H71" s="12"/>
      <c r="I71" s="12" t="s">
        <v>486</v>
      </c>
      <c r="J71" s="13">
        <v>3</v>
      </c>
      <c r="K71" s="12"/>
    </row>
    <row r="72" spans="1:11" s="4" customFormat="1" ht="186.95" customHeight="1" x14ac:dyDescent="0.25">
      <c r="A72" s="11" t="s">
        <v>411</v>
      </c>
      <c r="B72" s="12" t="s">
        <v>412</v>
      </c>
      <c r="C72" s="12" t="s">
        <v>413</v>
      </c>
      <c r="D72" s="12" t="s">
        <v>414</v>
      </c>
      <c r="E72" s="12" t="s">
        <v>415</v>
      </c>
      <c r="F72" s="12"/>
      <c r="G72" s="12"/>
      <c r="H72" s="12"/>
      <c r="I72" s="12" t="s">
        <v>416</v>
      </c>
      <c r="J72" s="13">
        <v>3</v>
      </c>
      <c r="K72" s="12"/>
    </row>
    <row r="73" spans="1:11" s="2" customFormat="1" ht="156.94999999999999" customHeight="1" x14ac:dyDescent="0.2">
      <c r="A73" s="7" t="s">
        <v>52</v>
      </c>
      <c r="B73" s="8" t="s">
        <v>621</v>
      </c>
      <c r="C73" s="8" t="s">
        <v>151</v>
      </c>
      <c r="D73" s="8" t="s">
        <v>152</v>
      </c>
      <c r="E73" s="8" t="s">
        <v>289</v>
      </c>
      <c r="F73" s="8" t="s">
        <v>110</v>
      </c>
      <c r="G73" s="8" t="s">
        <v>111</v>
      </c>
      <c r="H73" s="8"/>
      <c r="I73" s="9" t="s">
        <v>545</v>
      </c>
      <c r="J73" s="10">
        <v>3</v>
      </c>
      <c r="K73" s="8" t="s">
        <v>449</v>
      </c>
    </row>
    <row r="74" spans="1:11" s="4" customFormat="1" ht="126.95" customHeight="1" x14ac:dyDescent="0.25">
      <c r="A74" s="11" t="s">
        <v>105</v>
      </c>
      <c r="B74" s="12" t="s">
        <v>291</v>
      </c>
      <c r="C74" s="12" t="s">
        <v>159</v>
      </c>
      <c r="D74" s="12" t="s">
        <v>109</v>
      </c>
      <c r="E74" s="12" t="s">
        <v>292</v>
      </c>
      <c r="F74" s="12"/>
      <c r="G74" s="12"/>
      <c r="H74" s="12"/>
      <c r="I74" s="12" t="s">
        <v>450</v>
      </c>
      <c r="J74" s="13">
        <v>3</v>
      </c>
      <c r="K74" s="12" t="s">
        <v>394</v>
      </c>
    </row>
    <row r="75" spans="1:11" s="2" customFormat="1" ht="147" customHeight="1" x14ac:dyDescent="0.2">
      <c r="A75" s="7" t="s">
        <v>70</v>
      </c>
      <c r="B75" s="8" t="s">
        <v>622</v>
      </c>
      <c r="C75" s="8" t="s">
        <v>154</v>
      </c>
      <c r="D75" s="8" t="s">
        <v>293</v>
      </c>
      <c r="E75" s="8" t="s">
        <v>294</v>
      </c>
      <c r="F75" s="8" t="s">
        <v>110</v>
      </c>
      <c r="G75" s="8" t="s">
        <v>111</v>
      </c>
      <c r="H75" s="8"/>
      <c r="I75" s="9" t="s">
        <v>546</v>
      </c>
      <c r="J75" s="10">
        <v>3</v>
      </c>
      <c r="K75" s="8" t="s">
        <v>433</v>
      </c>
    </row>
    <row r="76" spans="1:11" s="2" customFormat="1" ht="129" customHeight="1" x14ac:dyDescent="0.2">
      <c r="A76" s="7" t="s">
        <v>11</v>
      </c>
      <c r="B76" s="8" t="s">
        <v>295</v>
      </c>
      <c r="C76" s="8" t="s">
        <v>296</v>
      </c>
      <c r="D76" s="8" t="s">
        <v>134</v>
      </c>
      <c r="E76" s="8" t="s">
        <v>297</v>
      </c>
      <c r="F76" s="8" t="s">
        <v>110</v>
      </c>
      <c r="G76" s="8" t="s">
        <v>111</v>
      </c>
      <c r="H76" s="8"/>
      <c r="I76" s="9" t="s">
        <v>547</v>
      </c>
      <c r="J76" s="10">
        <v>4</v>
      </c>
      <c r="K76" s="8"/>
    </row>
    <row r="77" spans="1:11" s="2" customFormat="1" ht="123" customHeight="1" x14ac:dyDescent="0.2">
      <c r="A77" s="7" t="s">
        <v>464</v>
      </c>
      <c r="B77" s="8" t="s">
        <v>465</v>
      </c>
      <c r="C77" s="8"/>
      <c r="D77" s="8"/>
      <c r="E77" s="8" t="s">
        <v>466</v>
      </c>
      <c r="F77" s="8"/>
      <c r="G77" s="8"/>
      <c r="H77" s="8"/>
      <c r="I77" s="9" t="s">
        <v>467</v>
      </c>
      <c r="J77" s="10">
        <v>3</v>
      </c>
      <c r="K77" s="8"/>
    </row>
    <row r="78" spans="1:11" s="2" customFormat="1" ht="123.95" customHeight="1" x14ac:dyDescent="0.2">
      <c r="A78" s="7" t="s">
        <v>29</v>
      </c>
      <c r="B78" s="8" t="s">
        <v>623</v>
      </c>
      <c r="C78" s="8" t="s">
        <v>298</v>
      </c>
      <c r="D78" s="8" t="s">
        <v>264</v>
      </c>
      <c r="E78" s="8" t="s">
        <v>299</v>
      </c>
      <c r="F78" s="8" t="s">
        <v>110</v>
      </c>
      <c r="G78" s="8" t="s">
        <v>111</v>
      </c>
      <c r="H78" s="8"/>
      <c r="I78" s="9" t="s">
        <v>548</v>
      </c>
      <c r="J78" s="10">
        <v>4</v>
      </c>
      <c r="K78" s="8"/>
    </row>
    <row r="79" spans="1:11" s="2" customFormat="1" ht="105.95" customHeight="1" x14ac:dyDescent="0.2">
      <c r="A79" s="7" t="s">
        <v>26</v>
      </c>
      <c r="B79" s="8" t="s">
        <v>300</v>
      </c>
      <c r="C79" s="8" t="s">
        <v>136</v>
      </c>
      <c r="D79" s="8" t="s">
        <v>134</v>
      </c>
      <c r="E79" s="8" t="s">
        <v>301</v>
      </c>
      <c r="F79" s="8" t="s">
        <v>110</v>
      </c>
      <c r="G79" s="8" t="s">
        <v>111</v>
      </c>
      <c r="H79" s="8"/>
      <c r="I79" s="9" t="s">
        <v>549</v>
      </c>
      <c r="J79" s="10">
        <v>3</v>
      </c>
      <c r="K79" s="8"/>
    </row>
    <row r="80" spans="1:11" s="2" customFormat="1" ht="149.1" customHeight="1" x14ac:dyDescent="0.2">
      <c r="A80" s="7" t="s">
        <v>27</v>
      </c>
      <c r="B80" s="8" t="s">
        <v>302</v>
      </c>
      <c r="C80" s="8" t="s">
        <v>108</v>
      </c>
      <c r="D80" s="8" t="s">
        <v>116</v>
      </c>
      <c r="E80" s="8" t="s">
        <v>303</v>
      </c>
      <c r="F80" s="8" t="s">
        <v>110</v>
      </c>
      <c r="G80" s="8" t="s">
        <v>111</v>
      </c>
      <c r="H80" s="8"/>
      <c r="I80" s="9" t="s">
        <v>550</v>
      </c>
      <c r="J80" s="10">
        <v>4</v>
      </c>
      <c r="K80" s="8" t="s">
        <v>304</v>
      </c>
    </row>
    <row r="81" spans="1:11" s="2" customFormat="1" ht="108.95" customHeight="1" x14ac:dyDescent="0.2">
      <c r="A81" s="7" t="s">
        <v>24</v>
      </c>
      <c r="B81" s="8" t="s">
        <v>624</v>
      </c>
      <c r="C81" s="8" t="s">
        <v>108</v>
      </c>
      <c r="D81" s="8" t="s">
        <v>116</v>
      </c>
      <c r="E81" s="8" t="s">
        <v>305</v>
      </c>
      <c r="F81" s="8" t="s">
        <v>110</v>
      </c>
      <c r="G81" s="8" t="s">
        <v>111</v>
      </c>
      <c r="H81" s="8"/>
      <c r="I81" s="9" t="s">
        <v>551</v>
      </c>
      <c r="J81" s="10">
        <v>3</v>
      </c>
      <c r="K81" s="8"/>
    </row>
    <row r="82" spans="1:11" s="2" customFormat="1" ht="186.95" customHeight="1" x14ac:dyDescent="0.2">
      <c r="A82" s="7" t="s">
        <v>77</v>
      </c>
      <c r="B82" s="8" t="s">
        <v>625</v>
      </c>
      <c r="C82" s="8" t="s">
        <v>306</v>
      </c>
      <c r="D82" s="8" t="s">
        <v>307</v>
      </c>
      <c r="E82" s="8" t="s">
        <v>308</v>
      </c>
      <c r="F82" s="8" t="s">
        <v>110</v>
      </c>
      <c r="G82" s="8" t="s">
        <v>111</v>
      </c>
      <c r="H82" s="8"/>
      <c r="I82" s="9" t="s">
        <v>552</v>
      </c>
      <c r="J82" s="10">
        <v>3</v>
      </c>
      <c r="K82" s="8"/>
    </row>
    <row r="83" spans="1:11" s="2" customFormat="1" ht="111.95" customHeight="1" x14ac:dyDescent="0.2">
      <c r="A83" s="7" t="s">
        <v>22</v>
      </c>
      <c r="B83" s="8" t="s">
        <v>309</v>
      </c>
      <c r="C83" s="8" t="s">
        <v>209</v>
      </c>
      <c r="D83" s="8" t="s">
        <v>293</v>
      </c>
      <c r="E83" s="8" t="s">
        <v>310</v>
      </c>
      <c r="F83" s="8" t="s">
        <v>110</v>
      </c>
      <c r="G83" s="8" t="s">
        <v>111</v>
      </c>
      <c r="H83" s="8"/>
      <c r="I83" s="9" t="s">
        <v>553</v>
      </c>
      <c r="J83" s="10">
        <v>3</v>
      </c>
      <c r="K83" s="8"/>
    </row>
    <row r="84" spans="1:11" s="2" customFormat="1" ht="110.1" customHeight="1" x14ac:dyDescent="0.2">
      <c r="A84" s="7" t="s">
        <v>63</v>
      </c>
      <c r="B84" s="8" t="s">
        <v>626</v>
      </c>
      <c r="C84" s="8" t="s">
        <v>125</v>
      </c>
      <c r="D84" s="8" t="s">
        <v>109</v>
      </c>
      <c r="E84" s="8" t="s">
        <v>311</v>
      </c>
      <c r="F84" s="8" t="s">
        <v>110</v>
      </c>
      <c r="G84" s="8" t="s">
        <v>111</v>
      </c>
      <c r="H84" s="8"/>
      <c r="I84" s="9" t="s">
        <v>554</v>
      </c>
      <c r="J84" s="10">
        <v>3</v>
      </c>
      <c r="K84" s="8" t="s">
        <v>434</v>
      </c>
    </row>
    <row r="85" spans="1:11" s="2" customFormat="1" ht="150.94999999999999" customHeight="1" x14ac:dyDescent="0.2">
      <c r="A85" s="7" t="s">
        <v>62</v>
      </c>
      <c r="B85" s="8" t="s">
        <v>627</v>
      </c>
      <c r="C85" s="8" t="s">
        <v>154</v>
      </c>
      <c r="D85" s="8" t="s">
        <v>312</v>
      </c>
      <c r="E85" s="8" t="s">
        <v>313</v>
      </c>
      <c r="F85" s="8" t="s">
        <v>110</v>
      </c>
      <c r="G85" s="8" t="s">
        <v>111</v>
      </c>
      <c r="H85" s="8"/>
      <c r="I85" s="9" t="s">
        <v>555</v>
      </c>
      <c r="J85" s="10">
        <v>3</v>
      </c>
      <c r="K85" s="8" t="s">
        <v>435</v>
      </c>
    </row>
    <row r="86" spans="1:11" s="2" customFormat="1" ht="186.95" customHeight="1" x14ac:dyDescent="0.2">
      <c r="A86" s="7" t="s">
        <v>87</v>
      </c>
      <c r="B86" s="8" t="s">
        <v>628</v>
      </c>
      <c r="C86" s="8" t="s">
        <v>314</v>
      </c>
      <c r="D86" s="8" t="s">
        <v>184</v>
      </c>
      <c r="E86" s="8" t="s">
        <v>315</v>
      </c>
      <c r="F86" s="8" t="s">
        <v>110</v>
      </c>
      <c r="G86" s="8" t="s">
        <v>111</v>
      </c>
      <c r="H86" s="8"/>
      <c r="I86" s="9" t="s">
        <v>556</v>
      </c>
      <c r="J86" s="10">
        <v>5</v>
      </c>
      <c r="K86" s="8"/>
    </row>
    <row r="87" spans="1:11" s="2" customFormat="1" ht="117" customHeight="1" x14ac:dyDescent="0.2">
      <c r="A87" s="7" t="s">
        <v>71</v>
      </c>
      <c r="B87" s="8" t="s">
        <v>316</v>
      </c>
      <c r="C87" s="8" t="s">
        <v>113</v>
      </c>
      <c r="D87" s="8" t="s">
        <v>114</v>
      </c>
      <c r="E87" s="8" t="s">
        <v>317</v>
      </c>
      <c r="F87" s="8" t="s">
        <v>110</v>
      </c>
      <c r="G87" s="8" t="s">
        <v>111</v>
      </c>
      <c r="H87" s="8"/>
      <c r="I87" s="9" t="s">
        <v>557</v>
      </c>
      <c r="J87" s="10">
        <v>3</v>
      </c>
      <c r="K87" s="8"/>
    </row>
    <row r="88" spans="1:11" s="2" customFormat="1" ht="186.95" customHeight="1" x14ac:dyDescent="0.2">
      <c r="A88" s="7" t="s">
        <v>72</v>
      </c>
      <c r="B88" s="8" t="s">
        <v>318</v>
      </c>
      <c r="C88" s="8" t="s">
        <v>154</v>
      </c>
      <c r="D88" s="8" t="s">
        <v>319</v>
      </c>
      <c r="E88" s="8" t="s">
        <v>320</v>
      </c>
      <c r="F88" s="8" t="s">
        <v>110</v>
      </c>
      <c r="G88" s="8" t="s">
        <v>111</v>
      </c>
      <c r="H88" s="8"/>
      <c r="I88" s="9" t="s">
        <v>558</v>
      </c>
      <c r="J88" s="10">
        <v>3</v>
      </c>
      <c r="K88" s="8" t="s">
        <v>321</v>
      </c>
    </row>
    <row r="89" spans="1:11" s="2" customFormat="1" ht="186.95" customHeight="1" x14ac:dyDescent="0.2">
      <c r="A89" s="7" t="s">
        <v>53</v>
      </c>
      <c r="B89" s="8" t="s">
        <v>322</v>
      </c>
      <c r="C89" s="8" t="s">
        <v>151</v>
      </c>
      <c r="D89" s="8" t="s">
        <v>152</v>
      </c>
      <c r="E89" s="8" t="s">
        <v>323</v>
      </c>
      <c r="F89" s="8" t="s">
        <v>110</v>
      </c>
      <c r="G89" s="8" t="s">
        <v>111</v>
      </c>
      <c r="H89" s="8"/>
      <c r="I89" s="9" t="s">
        <v>559</v>
      </c>
      <c r="J89" s="10">
        <v>4</v>
      </c>
      <c r="K89" s="8" t="s">
        <v>560</v>
      </c>
    </row>
    <row r="90" spans="1:11" s="2" customFormat="1" ht="186.95" customHeight="1" x14ac:dyDescent="0.2">
      <c r="A90" s="7" t="s">
        <v>57</v>
      </c>
      <c r="B90" s="8" t="s">
        <v>629</v>
      </c>
      <c r="C90" s="8" t="s">
        <v>183</v>
      </c>
      <c r="D90" s="8" t="s">
        <v>290</v>
      </c>
      <c r="E90" s="8" t="s">
        <v>324</v>
      </c>
      <c r="F90" s="8" t="s">
        <v>110</v>
      </c>
      <c r="G90" s="8" t="s">
        <v>111</v>
      </c>
      <c r="H90" s="8"/>
      <c r="I90" s="9" t="s">
        <v>561</v>
      </c>
      <c r="J90" s="10">
        <v>3</v>
      </c>
      <c r="K90" s="8" t="s">
        <v>325</v>
      </c>
    </row>
    <row r="91" spans="1:11" s="2" customFormat="1" ht="137.1" customHeight="1" x14ac:dyDescent="0.2">
      <c r="A91" s="7" t="s">
        <v>89</v>
      </c>
      <c r="B91" s="8" t="s">
        <v>630</v>
      </c>
      <c r="C91" s="8" t="s">
        <v>183</v>
      </c>
      <c r="D91" s="8" t="s">
        <v>109</v>
      </c>
      <c r="E91" s="8" t="s">
        <v>326</v>
      </c>
      <c r="F91" s="8" t="s">
        <v>110</v>
      </c>
      <c r="G91" s="8" t="s">
        <v>111</v>
      </c>
      <c r="H91" s="8"/>
      <c r="I91" s="9" t="s">
        <v>650</v>
      </c>
      <c r="J91" s="10">
        <v>3</v>
      </c>
      <c r="K91" s="8" t="s">
        <v>651</v>
      </c>
    </row>
    <row r="92" spans="1:11" s="2" customFormat="1" ht="186.95" customHeight="1" x14ac:dyDescent="0.2">
      <c r="A92" s="7" t="s">
        <v>418</v>
      </c>
      <c r="B92" s="8" t="s">
        <v>419</v>
      </c>
      <c r="C92" s="8"/>
      <c r="D92" s="8"/>
      <c r="E92" s="8" t="s">
        <v>420</v>
      </c>
      <c r="F92" s="8"/>
      <c r="G92" s="8"/>
      <c r="H92" s="8"/>
      <c r="I92" s="9" t="s">
        <v>652</v>
      </c>
      <c r="J92" s="10">
        <v>3</v>
      </c>
      <c r="K92" s="8" t="s">
        <v>417</v>
      </c>
    </row>
    <row r="93" spans="1:11" s="2" customFormat="1" ht="144" customHeight="1" x14ac:dyDescent="0.2">
      <c r="A93" s="7" t="s">
        <v>5</v>
      </c>
      <c r="B93" s="8" t="s">
        <v>327</v>
      </c>
      <c r="C93" s="8" t="s">
        <v>255</v>
      </c>
      <c r="D93" s="8" t="s">
        <v>155</v>
      </c>
      <c r="E93" s="8" t="s">
        <v>328</v>
      </c>
      <c r="F93" s="8" t="s">
        <v>110</v>
      </c>
      <c r="G93" s="8" t="s">
        <v>111</v>
      </c>
      <c r="H93" s="8"/>
      <c r="I93" s="9" t="s">
        <v>562</v>
      </c>
      <c r="J93" s="10">
        <v>3</v>
      </c>
      <c r="K93" s="8" t="s">
        <v>563</v>
      </c>
    </row>
    <row r="94" spans="1:11" s="2" customFormat="1" ht="57" customHeight="1" x14ac:dyDescent="0.2">
      <c r="A94" s="11" t="s">
        <v>106</v>
      </c>
      <c r="B94" s="12" t="s">
        <v>329</v>
      </c>
      <c r="C94" s="12" t="s">
        <v>108</v>
      </c>
      <c r="D94" s="12" t="s">
        <v>116</v>
      </c>
      <c r="E94" s="12" t="s">
        <v>330</v>
      </c>
      <c r="F94" s="12"/>
      <c r="G94" s="12"/>
      <c r="H94" s="12"/>
      <c r="I94" s="12"/>
      <c r="J94" s="13">
        <v>3</v>
      </c>
      <c r="K94" s="12"/>
    </row>
    <row r="95" spans="1:11" s="2" customFormat="1" ht="105.95" customHeight="1" x14ac:dyDescent="0.2">
      <c r="A95" s="7" t="s">
        <v>80</v>
      </c>
      <c r="B95" s="8" t="s">
        <v>331</v>
      </c>
      <c r="C95" s="8" t="s">
        <v>332</v>
      </c>
      <c r="D95" s="8" t="s">
        <v>109</v>
      </c>
      <c r="E95" s="8" t="s">
        <v>333</v>
      </c>
      <c r="F95" s="8" t="s">
        <v>110</v>
      </c>
      <c r="G95" s="8" t="s">
        <v>111</v>
      </c>
      <c r="H95" s="8"/>
      <c r="I95" s="9" t="s">
        <v>564</v>
      </c>
      <c r="J95" s="10">
        <v>3</v>
      </c>
      <c r="K95" s="8" t="s">
        <v>397</v>
      </c>
    </row>
    <row r="96" spans="1:11" s="2" customFormat="1" ht="186.95" customHeight="1" x14ac:dyDescent="0.2">
      <c r="A96" s="7" t="s">
        <v>81</v>
      </c>
      <c r="B96" s="8" t="s">
        <v>631</v>
      </c>
      <c r="C96" s="8" t="s">
        <v>334</v>
      </c>
      <c r="D96" s="8" t="s">
        <v>335</v>
      </c>
      <c r="E96" s="8" t="s">
        <v>336</v>
      </c>
      <c r="F96" s="8" t="s">
        <v>110</v>
      </c>
      <c r="G96" s="8" t="s">
        <v>111</v>
      </c>
      <c r="H96" s="8"/>
      <c r="I96" s="9" t="s">
        <v>565</v>
      </c>
      <c r="J96" s="10">
        <v>3</v>
      </c>
      <c r="K96" s="8" t="s">
        <v>451</v>
      </c>
    </row>
    <row r="97" spans="1:11" s="2" customFormat="1" ht="186.95" customHeight="1" x14ac:dyDescent="0.2">
      <c r="A97" s="7" t="s">
        <v>15</v>
      </c>
      <c r="B97" s="8" t="s">
        <v>337</v>
      </c>
      <c r="C97" s="8" t="s">
        <v>338</v>
      </c>
      <c r="D97" s="8" t="s">
        <v>339</v>
      </c>
      <c r="E97" s="8" t="s">
        <v>340</v>
      </c>
      <c r="F97" s="8" t="s">
        <v>110</v>
      </c>
      <c r="G97" s="8" t="s">
        <v>111</v>
      </c>
      <c r="H97" s="8"/>
      <c r="I97" s="9" t="s">
        <v>566</v>
      </c>
      <c r="J97" s="10">
        <v>3</v>
      </c>
      <c r="K97" s="8"/>
    </row>
    <row r="98" spans="1:11" s="2" customFormat="1" ht="122.1" customHeight="1" x14ac:dyDescent="0.2">
      <c r="A98" s="7" t="s">
        <v>68</v>
      </c>
      <c r="B98" s="8" t="s">
        <v>632</v>
      </c>
      <c r="C98" s="8" t="s">
        <v>125</v>
      </c>
      <c r="D98" s="8" t="s">
        <v>116</v>
      </c>
      <c r="E98" s="8" t="s">
        <v>341</v>
      </c>
      <c r="F98" s="8" t="s">
        <v>110</v>
      </c>
      <c r="G98" s="8" t="s">
        <v>111</v>
      </c>
      <c r="H98" s="8"/>
      <c r="I98" s="9" t="s">
        <v>567</v>
      </c>
      <c r="J98" s="10">
        <v>3</v>
      </c>
      <c r="K98" s="8"/>
    </row>
    <row r="99" spans="1:11" s="2" customFormat="1" ht="120" customHeight="1" x14ac:dyDescent="0.2">
      <c r="A99" s="7" t="s">
        <v>76</v>
      </c>
      <c r="B99" s="8" t="s">
        <v>633</v>
      </c>
      <c r="C99" s="8" t="s">
        <v>108</v>
      </c>
      <c r="D99" s="8" t="s">
        <v>128</v>
      </c>
      <c r="E99" s="8" t="s">
        <v>342</v>
      </c>
      <c r="F99" s="8" t="s">
        <v>110</v>
      </c>
      <c r="G99" s="8" t="s">
        <v>111</v>
      </c>
      <c r="H99" s="8"/>
      <c r="I99" s="9" t="s">
        <v>568</v>
      </c>
      <c r="J99" s="10">
        <v>3</v>
      </c>
      <c r="K99" s="8" t="s">
        <v>436</v>
      </c>
    </row>
    <row r="100" spans="1:11" s="2" customFormat="1" ht="144" customHeight="1" x14ac:dyDescent="0.2">
      <c r="A100" s="7" t="s">
        <v>0</v>
      </c>
      <c r="B100" s="8" t="s">
        <v>343</v>
      </c>
      <c r="C100" s="8" t="s">
        <v>344</v>
      </c>
      <c r="D100" s="8" t="s">
        <v>345</v>
      </c>
      <c r="E100" s="8" t="s">
        <v>346</v>
      </c>
      <c r="F100" s="8" t="s">
        <v>110</v>
      </c>
      <c r="G100" s="8" t="s">
        <v>111</v>
      </c>
      <c r="H100" s="8"/>
      <c r="I100" s="9" t="s">
        <v>569</v>
      </c>
      <c r="J100" s="10">
        <v>4</v>
      </c>
      <c r="K100" s="8"/>
    </row>
    <row r="101" spans="1:11" s="2" customFormat="1" ht="111.95" customHeight="1" x14ac:dyDescent="0.2">
      <c r="A101" s="7" t="s">
        <v>3</v>
      </c>
      <c r="B101" s="8" t="s">
        <v>347</v>
      </c>
      <c r="C101" s="8" t="s">
        <v>348</v>
      </c>
      <c r="D101" s="8" t="s">
        <v>349</v>
      </c>
      <c r="E101" s="8" t="s">
        <v>350</v>
      </c>
      <c r="F101" s="8" t="s">
        <v>110</v>
      </c>
      <c r="G101" s="8" t="s">
        <v>111</v>
      </c>
      <c r="H101" s="8"/>
      <c r="I101" s="9" t="s">
        <v>570</v>
      </c>
      <c r="J101" s="10">
        <v>3</v>
      </c>
      <c r="K101" s="8"/>
    </row>
    <row r="102" spans="1:11" s="2" customFormat="1" ht="309" customHeight="1" x14ac:dyDescent="0.2">
      <c r="A102" s="7" t="s">
        <v>4</v>
      </c>
      <c r="B102" s="8" t="s">
        <v>571</v>
      </c>
      <c r="C102" s="8" t="s">
        <v>209</v>
      </c>
      <c r="D102" s="8" t="s">
        <v>179</v>
      </c>
      <c r="E102" s="8" t="s">
        <v>572</v>
      </c>
      <c r="F102" s="8" t="s">
        <v>110</v>
      </c>
      <c r="G102" s="8" t="s">
        <v>185</v>
      </c>
      <c r="H102" s="8" t="s">
        <v>186</v>
      </c>
      <c r="I102" s="9" t="s">
        <v>653</v>
      </c>
      <c r="J102" s="10">
        <v>4</v>
      </c>
      <c r="K102" s="8" t="s">
        <v>654</v>
      </c>
    </row>
    <row r="103" spans="1:11" s="2" customFormat="1" ht="177" customHeight="1" x14ac:dyDescent="0.2">
      <c r="A103" s="7" t="s">
        <v>1</v>
      </c>
      <c r="B103" s="8" t="s">
        <v>351</v>
      </c>
      <c r="C103" s="8" t="s">
        <v>352</v>
      </c>
      <c r="D103" s="8" t="s">
        <v>134</v>
      </c>
      <c r="E103" s="8" t="s">
        <v>353</v>
      </c>
      <c r="F103" s="8" t="s">
        <v>110</v>
      </c>
      <c r="G103" s="8" t="s">
        <v>111</v>
      </c>
      <c r="H103" s="8"/>
      <c r="I103" s="9" t="s">
        <v>573</v>
      </c>
      <c r="J103" s="10">
        <v>5</v>
      </c>
      <c r="K103" s="8" t="s">
        <v>424</v>
      </c>
    </row>
    <row r="104" spans="1:11" s="2" customFormat="1" ht="119.1" customHeight="1" x14ac:dyDescent="0.2">
      <c r="A104" s="7" t="s">
        <v>2</v>
      </c>
      <c r="B104" s="8" t="s">
        <v>354</v>
      </c>
      <c r="C104" s="8" t="s">
        <v>355</v>
      </c>
      <c r="D104" s="8" t="s">
        <v>356</v>
      </c>
      <c r="E104" s="8" t="s">
        <v>357</v>
      </c>
      <c r="F104" s="8" t="s">
        <v>110</v>
      </c>
      <c r="G104" s="8" t="s">
        <v>111</v>
      </c>
      <c r="H104" s="8"/>
      <c r="I104" s="9" t="s">
        <v>574</v>
      </c>
      <c r="J104" s="10">
        <v>3</v>
      </c>
      <c r="K104" s="8"/>
    </row>
    <row r="105" spans="1:11" s="3" customFormat="1" ht="107.1" customHeight="1" x14ac:dyDescent="0.2">
      <c r="A105" s="14" t="s">
        <v>390</v>
      </c>
      <c r="B105" s="15" t="s">
        <v>391</v>
      </c>
      <c r="C105" s="15" t="s">
        <v>358</v>
      </c>
      <c r="D105" s="15" t="s">
        <v>359</v>
      </c>
      <c r="E105" s="15" t="s">
        <v>360</v>
      </c>
      <c r="F105" s="15" t="s">
        <v>110</v>
      </c>
      <c r="G105" s="15" t="s">
        <v>111</v>
      </c>
      <c r="H105" s="15"/>
      <c r="I105" s="15" t="s">
        <v>398</v>
      </c>
      <c r="J105" s="16">
        <v>3</v>
      </c>
      <c r="K105" s="15" t="s">
        <v>399</v>
      </c>
    </row>
    <row r="106" spans="1:11" s="2" customFormat="1" ht="186.95" customHeight="1" x14ac:dyDescent="0.2">
      <c r="A106" s="7" t="s">
        <v>25</v>
      </c>
      <c r="B106" s="8" t="s">
        <v>361</v>
      </c>
      <c r="C106" s="8" t="s">
        <v>362</v>
      </c>
      <c r="D106" s="8" t="s">
        <v>363</v>
      </c>
      <c r="E106" s="8" t="s">
        <v>364</v>
      </c>
      <c r="F106" s="8" t="s">
        <v>110</v>
      </c>
      <c r="G106" s="8" t="s">
        <v>111</v>
      </c>
      <c r="H106" s="8"/>
      <c r="I106" s="9" t="s">
        <v>575</v>
      </c>
      <c r="J106" s="10">
        <v>5</v>
      </c>
      <c r="K106" s="8"/>
    </row>
    <row r="107" spans="1:11" s="2" customFormat="1" ht="186.95" customHeight="1" x14ac:dyDescent="0.2">
      <c r="A107" s="7" t="s">
        <v>14</v>
      </c>
      <c r="B107" s="8" t="s">
        <v>365</v>
      </c>
      <c r="C107" s="8" t="s">
        <v>366</v>
      </c>
      <c r="D107" s="8" t="s">
        <v>179</v>
      </c>
      <c r="E107" s="8" t="s">
        <v>367</v>
      </c>
      <c r="F107" s="8" t="s">
        <v>110</v>
      </c>
      <c r="G107" s="8" t="s">
        <v>111</v>
      </c>
      <c r="H107" s="8"/>
      <c r="I107" s="9" t="s">
        <v>655</v>
      </c>
      <c r="J107" s="10">
        <v>10</v>
      </c>
      <c r="K107" s="8" t="s">
        <v>656</v>
      </c>
    </row>
    <row r="108" spans="1:11" s="2" customFormat="1" ht="186.95" customHeight="1" x14ac:dyDescent="0.2">
      <c r="A108" s="7" t="s">
        <v>40</v>
      </c>
      <c r="B108" s="8" t="s">
        <v>634</v>
      </c>
      <c r="C108" s="8" t="s">
        <v>240</v>
      </c>
      <c r="D108" s="8" t="s">
        <v>109</v>
      </c>
      <c r="E108" s="8" t="s">
        <v>368</v>
      </c>
      <c r="F108" s="8" t="s">
        <v>110</v>
      </c>
      <c r="G108" s="8" t="s">
        <v>111</v>
      </c>
      <c r="H108" s="8"/>
      <c r="I108" s="9" t="s">
        <v>657</v>
      </c>
      <c r="J108" s="10">
        <v>3</v>
      </c>
      <c r="K108" s="8" t="s">
        <v>658</v>
      </c>
    </row>
    <row r="109" spans="1:11" s="2" customFormat="1" ht="126.95" customHeight="1" x14ac:dyDescent="0.2">
      <c r="A109" s="7" t="s">
        <v>31</v>
      </c>
      <c r="B109" s="8" t="s">
        <v>635</v>
      </c>
      <c r="C109" s="8" t="s">
        <v>108</v>
      </c>
      <c r="D109" s="8" t="s">
        <v>116</v>
      </c>
      <c r="E109" s="8" t="s">
        <v>369</v>
      </c>
      <c r="F109" s="8" t="s">
        <v>110</v>
      </c>
      <c r="G109" s="8" t="s">
        <v>111</v>
      </c>
      <c r="H109" s="8"/>
      <c r="I109" s="9" t="s">
        <v>576</v>
      </c>
      <c r="J109" s="10">
        <v>3</v>
      </c>
      <c r="K109" s="8"/>
    </row>
    <row r="110" spans="1:11" s="2" customFormat="1" ht="186.95" customHeight="1" x14ac:dyDescent="0.2">
      <c r="A110" s="7" t="s">
        <v>28</v>
      </c>
      <c r="B110" s="8" t="s">
        <v>370</v>
      </c>
      <c r="C110" s="8" t="s">
        <v>108</v>
      </c>
      <c r="D110" s="8" t="s">
        <v>116</v>
      </c>
      <c r="E110" s="8" t="s">
        <v>371</v>
      </c>
      <c r="F110" s="8" t="s">
        <v>110</v>
      </c>
      <c r="G110" s="8" t="s">
        <v>111</v>
      </c>
      <c r="H110" s="8"/>
      <c r="I110" s="9" t="s">
        <v>577</v>
      </c>
      <c r="J110" s="10">
        <v>3</v>
      </c>
      <c r="K110" s="8"/>
    </row>
    <row r="111" spans="1:11" s="2" customFormat="1" ht="128.1" customHeight="1" x14ac:dyDescent="0.2">
      <c r="A111" s="7" t="s">
        <v>30</v>
      </c>
      <c r="B111" s="8" t="s">
        <v>636</v>
      </c>
      <c r="C111" s="8" t="s">
        <v>108</v>
      </c>
      <c r="D111" s="8" t="s">
        <v>109</v>
      </c>
      <c r="E111" s="8" t="s">
        <v>372</v>
      </c>
      <c r="F111" s="8" t="s">
        <v>110</v>
      </c>
      <c r="G111" s="8" t="s">
        <v>111</v>
      </c>
      <c r="H111" s="8"/>
      <c r="I111" s="9" t="s">
        <v>578</v>
      </c>
      <c r="J111" s="10">
        <v>3</v>
      </c>
      <c r="K111" s="8"/>
    </row>
    <row r="112" spans="1:11" s="2" customFormat="1" ht="129.94999999999999" customHeight="1" x14ac:dyDescent="0.2">
      <c r="A112" s="7" t="s">
        <v>32</v>
      </c>
      <c r="B112" s="8" t="s">
        <v>637</v>
      </c>
      <c r="C112" s="8" t="s">
        <v>108</v>
      </c>
      <c r="D112" s="8" t="s">
        <v>373</v>
      </c>
      <c r="E112" s="8" t="s">
        <v>374</v>
      </c>
      <c r="F112" s="8" t="s">
        <v>110</v>
      </c>
      <c r="G112" s="8" t="s">
        <v>111</v>
      </c>
      <c r="H112" s="8"/>
      <c r="I112" s="9" t="s">
        <v>579</v>
      </c>
      <c r="J112" s="10">
        <v>3</v>
      </c>
      <c r="K112" s="8" t="s">
        <v>437</v>
      </c>
    </row>
    <row r="113" spans="1:11" s="2" customFormat="1" ht="186.95" customHeight="1" x14ac:dyDescent="0.2">
      <c r="A113" s="7" t="s">
        <v>33</v>
      </c>
      <c r="B113" s="8" t="s">
        <v>375</v>
      </c>
      <c r="C113" s="8" t="s">
        <v>108</v>
      </c>
      <c r="D113" s="8" t="s">
        <v>116</v>
      </c>
      <c r="E113" s="8" t="s">
        <v>376</v>
      </c>
      <c r="F113" s="8" t="s">
        <v>110</v>
      </c>
      <c r="G113" s="8" t="s">
        <v>111</v>
      </c>
      <c r="H113" s="8"/>
      <c r="I113" s="9" t="s">
        <v>580</v>
      </c>
      <c r="J113" s="10">
        <v>5</v>
      </c>
      <c r="K113" s="8" t="s">
        <v>377</v>
      </c>
    </row>
    <row r="114" spans="1:11" s="2" customFormat="1" ht="110.1" customHeight="1" x14ac:dyDescent="0.2">
      <c r="A114" s="7" t="s">
        <v>39</v>
      </c>
      <c r="B114" s="8" t="s">
        <v>638</v>
      </c>
      <c r="C114" s="8" t="s">
        <v>108</v>
      </c>
      <c r="D114" s="8" t="s">
        <v>116</v>
      </c>
      <c r="E114" s="8" t="s">
        <v>378</v>
      </c>
      <c r="F114" s="8" t="s">
        <v>110</v>
      </c>
      <c r="G114" s="8" t="s">
        <v>111</v>
      </c>
      <c r="H114" s="8"/>
      <c r="I114" s="9" t="s">
        <v>581</v>
      </c>
      <c r="J114" s="10">
        <v>3</v>
      </c>
      <c r="K114" s="8"/>
    </row>
    <row r="115" spans="1:11" s="2" customFormat="1" ht="111.95" customHeight="1" x14ac:dyDescent="0.2">
      <c r="A115" s="7" t="s">
        <v>38</v>
      </c>
      <c r="B115" s="8" t="s">
        <v>639</v>
      </c>
      <c r="C115" s="8" t="s">
        <v>108</v>
      </c>
      <c r="D115" s="8" t="s">
        <v>116</v>
      </c>
      <c r="E115" s="8" t="s">
        <v>379</v>
      </c>
      <c r="F115" s="8" t="s">
        <v>110</v>
      </c>
      <c r="G115" s="8" t="s">
        <v>111</v>
      </c>
      <c r="H115" s="8"/>
      <c r="I115" s="9" t="s">
        <v>582</v>
      </c>
      <c r="J115" s="10">
        <v>3</v>
      </c>
      <c r="K115" s="8"/>
    </row>
    <row r="116" spans="1:11" s="2" customFormat="1" ht="186.95" customHeight="1" x14ac:dyDescent="0.2">
      <c r="A116" s="7" t="s">
        <v>452</v>
      </c>
      <c r="B116" s="8" t="s">
        <v>640</v>
      </c>
      <c r="C116" s="8" t="s">
        <v>209</v>
      </c>
      <c r="D116" s="8" t="s">
        <v>155</v>
      </c>
      <c r="E116" s="8" t="s">
        <v>380</v>
      </c>
      <c r="F116" s="8" t="s">
        <v>110</v>
      </c>
      <c r="G116" s="8" t="s">
        <v>111</v>
      </c>
      <c r="H116" s="8"/>
      <c r="I116" s="9" t="s">
        <v>583</v>
      </c>
      <c r="J116" s="10">
        <v>3</v>
      </c>
      <c r="K116" s="8" t="s">
        <v>584</v>
      </c>
    </row>
    <row r="117" spans="1:11" s="2" customFormat="1" ht="111" customHeight="1" x14ac:dyDescent="0.2">
      <c r="A117" s="7" t="s">
        <v>17</v>
      </c>
      <c r="B117" s="8" t="s">
        <v>641</v>
      </c>
      <c r="C117" s="8" t="s">
        <v>136</v>
      </c>
      <c r="D117" s="8" t="s">
        <v>134</v>
      </c>
      <c r="E117" s="8" t="s">
        <v>381</v>
      </c>
      <c r="F117" s="8" t="s">
        <v>110</v>
      </c>
      <c r="G117" s="8" t="s">
        <v>111</v>
      </c>
      <c r="H117" s="8"/>
      <c r="I117" s="9" t="s">
        <v>585</v>
      </c>
      <c r="J117" s="10">
        <v>3</v>
      </c>
      <c r="K117" s="8" t="s">
        <v>453</v>
      </c>
    </row>
    <row r="118" spans="1:11" s="2" customFormat="1" ht="143.1" customHeight="1" x14ac:dyDescent="0.2">
      <c r="A118" s="7" t="s">
        <v>10</v>
      </c>
      <c r="B118" s="8" t="s">
        <v>382</v>
      </c>
      <c r="C118" s="8" t="s">
        <v>125</v>
      </c>
      <c r="D118" s="8" t="s">
        <v>155</v>
      </c>
      <c r="E118" s="8" t="s">
        <v>383</v>
      </c>
      <c r="F118" s="8" t="s">
        <v>110</v>
      </c>
      <c r="G118" s="8" t="s">
        <v>111</v>
      </c>
      <c r="H118" s="8"/>
      <c r="I118" s="9" t="s">
        <v>586</v>
      </c>
      <c r="J118" s="10">
        <v>4</v>
      </c>
      <c r="K118" s="8" t="s">
        <v>384</v>
      </c>
    </row>
    <row r="119" spans="1:11" s="2" customFormat="1" ht="186.95" customHeight="1" x14ac:dyDescent="0.2">
      <c r="A119" s="7" t="s">
        <v>94</v>
      </c>
      <c r="B119" s="8" t="s">
        <v>642</v>
      </c>
      <c r="C119" s="8" t="s">
        <v>136</v>
      </c>
      <c r="D119" s="8" t="s">
        <v>385</v>
      </c>
      <c r="E119" s="8" t="s">
        <v>386</v>
      </c>
      <c r="F119" s="8" t="s">
        <v>110</v>
      </c>
      <c r="G119" s="8" t="s">
        <v>111</v>
      </c>
      <c r="H119" s="8"/>
      <c r="I119" s="9" t="s">
        <v>587</v>
      </c>
      <c r="J119" s="10">
        <v>4</v>
      </c>
      <c r="K119" s="8"/>
    </row>
    <row r="120" spans="1:11" s="4" customFormat="1" ht="128.1" customHeight="1" x14ac:dyDescent="0.25">
      <c r="A120" s="11" t="s">
        <v>23</v>
      </c>
      <c r="B120" s="12" t="s">
        <v>387</v>
      </c>
      <c r="C120" s="12" t="s">
        <v>388</v>
      </c>
      <c r="D120" s="12" t="s">
        <v>345</v>
      </c>
      <c r="E120" s="12" t="s">
        <v>389</v>
      </c>
      <c r="F120" s="12" t="s">
        <v>110</v>
      </c>
      <c r="G120" s="12" t="s">
        <v>185</v>
      </c>
      <c r="H120" s="12" t="s">
        <v>236</v>
      </c>
      <c r="I120" s="12" t="s">
        <v>487</v>
      </c>
      <c r="J120" s="13">
        <v>3</v>
      </c>
      <c r="K120" s="12" t="s">
        <v>454</v>
      </c>
    </row>
  </sheetData>
  <autoFilter ref="A1:K120" xr:uid="{00000000-0009-0000-0000-000001000000}"/>
  <phoneticPr fontId="9" type="noConversion"/>
  <dataValidations count="3">
    <dataValidation type="list" allowBlank="1" showInputMessage="1" showErrorMessage="1" sqref="H2:H77" xr:uid="{00000000-0002-0000-0100-000000000000}">
      <formula1>TIPUS</formula1>
    </dataValidation>
    <dataValidation type="list" allowBlank="1" sqref="G2:G8" xr:uid="{00000000-0002-0000-0100-000001000000}">
      <formula1>FESTIU</formula1>
    </dataValidation>
    <dataValidation type="list" allowBlank="1" sqref="F2:F28" xr:uid="{00000000-0002-0000-0100-000002000000}">
      <formula1>APATS</formula1>
    </dataValidation>
  </dataValidations>
  <pageMargins left="0.53925925925925922" right="0.40444444444444444" top="1" bottom="1" header="0.5" footer="0.5"/>
  <pageSetup paperSize="9" scale="56" orientation="landscape" horizontalDpi="4294967292" verticalDpi="4294967292" r:id="rId1"/>
  <headerFooter>
    <oddHeader>&amp;C&amp;18Base de dades 5 fonts _x000D_Document de treball</oddHeader>
    <oddFooter>&amp;R&amp;P</oddFooter>
  </headerFooter>
  <extLst>
    <ext xmlns:mx="http://schemas.microsoft.com/office/mac/excel/2008/main" uri="{64002731-A6B0-56B0-2670-7721B7C09600}">
      <mx:PLV Mode="0" OnePage="0" WScale="56"/>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
  <sheetViews>
    <sheetView zoomScale="125" zoomScaleNormal="125" zoomScalePageLayoutView="125" workbookViewId="0">
      <selection activeCell="B6" sqref="B6"/>
    </sheetView>
  </sheetViews>
  <sheetFormatPr defaultColWidth="11.42578125" defaultRowHeight="15" x14ac:dyDescent="0.25"/>
  <cols>
    <col min="2" max="2" width="107.7109375" customWidth="1"/>
  </cols>
  <sheetData>
    <row r="4" spans="2:2" x14ac:dyDescent="0.25">
      <c r="B4" t="s">
        <v>460</v>
      </c>
    </row>
    <row r="5" spans="2:2" x14ac:dyDescent="0.25">
      <c r="B5" t="s">
        <v>455</v>
      </c>
    </row>
    <row r="6" spans="2:2" x14ac:dyDescent="0.25">
      <c r="B6" t="s">
        <v>588</v>
      </c>
    </row>
    <row r="7" spans="2:2" x14ac:dyDescent="0.25">
      <c r="B7" t="s">
        <v>456</v>
      </c>
    </row>
    <row r="8" spans="2:2" x14ac:dyDescent="0.25">
      <c r="B8" t="s">
        <v>457</v>
      </c>
    </row>
    <row r="9" spans="2:2" x14ac:dyDescent="0.25">
      <c r="B9" t="s">
        <v>458</v>
      </c>
    </row>
    <row r="10" spans="2:2" x14ac:dyDescent="0.25">
      <c r="B10" t="s">
        <v>459</v>
      </c>
    </row>
  </sheetData>
  <pageMargins left="0.75" right="0.75" top="1" bottom="1" header="0.5" footer="0.5"/>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BDD 3 fonts</vt:lpstr>
      <vt:lpstr>Bibliografia réf.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dc:creator>
  <cp:lastModifiedBy>Carolina Cuen  Llacuna</cp:lastModifiedBy>
  <dcterms:created xsi:type="dcterms:W3CDTF">2017-12-27T08:37:30Z</dcterms:created>
  <dcterms:modified xsi:type="dcterms:W3CDTF">2022-11-18T10:02:50Z</dcterms:modified>
</cp:coreProperties>
</file>